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216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<sst xmlns="http://schemas.openxmlformats.org/spreadsheetml/2006/main" count="52" uniqueCount="52">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</sst>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C44" sqref="C4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25" t="s">
        <v>37</v>
      </c>
      <c r="B2" s="25"/>
      <c r="C2" s="25"/>
      <c r="D2" s="26"/>
      <c r="E2" s="26"/>
    </row>
    <row r="3" spans="1:5" ht="12.75">
      <c r="A3" s="25" t="s">
        <v>0</v>
      </c>
      <c r="B3" s="25"/>
      <c r="C3" s="25"/>
      <c r="D3" s="26"/>
      <c r="E3" s="26"/>
    </row>
    <row r="4" spans="1:5" ht="12.75">
      <c r="A4" s="25" t="s">
        <v>29</v>
      </c>
      <c r="B4" s="25"/>
      <c r="C4" s="25"/>
      <c r="D4" s="26"/>
      <c r="E4" s="26"/>
    </row>
    <row r="5" spans="1:5" ht="12.75">
      <c r="A5" s="25" t="s">
        <v>30</v>
      </c>
      <c r="B5" s="25"/>
      <c r="C5" s="25"/>
      <c r="D5" s="26"/>
      <c r="E5" s="26"/>
    </row>
    <row r="6" spans="1:5" ht="12" customHeight="1">
      <c r="A6" s="25" t="s">
        <v>50</v>
      </c>
      <c r="B6" s="25"/>
      <c r="C6" s="25"/>
      <c r="D6" s="26"/>
      <c r="E6" s="26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4" t="s">
        <v>51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375715.5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f>247715.5+128000</f>
        <v>375715.5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-301000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f>-(173000+128000)</f>
        <v>-301000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-2504227.6</v>
      </c>
      <c r="D25" s="14">
        <f aca="true" t="shared" si="0" ref="D25:E27">D26</f>
        <v>-2150987</v>
      </c>
      <c r="E25" s="14">
        <f t="shared" si="0"/>
        <v>-2153523.8000000003</v>
      </c>
    </row>
    <row r="26" spans="1:5" ht="27" customHeight="1">
      <c r="A26" s="7" t="s">
        <v>21</v>
      </c>
      <c r="B26" s="8" t="s">
        <v>22</v>
      </c>
      <c r="C26" s="14">
        <f>C27</f>
        <v>-2504227.6</v>
      </c>
      <c r="D26" s="14">
        <f t="shared" si="0"/>
        <v>-2150987</v>
      </c>
      <c r="E26" s="14">
        <f t="shared" si="0"/>
        <v>-2153523.8000000003</v>
      </c>
    </row>
    <row r="27" spans="1:5" ht="34.5" customHeight="1">
      <c r="A27" s="7" t="s">
        <v>23</v>
      </c>
      <c r="B27" s="8" t="s">
        <v>24</v>
      </c>
      <c r="C27" s="14">
        <f>C28</f>
        <v>-2504227.6</v>
      </c>
      <c r="D27" s="14">
        <f t="shared" si="0"/>
        <v>-2150987</v>
      </c>
      <c r="E27" s="14">
        <f t="shared" si="0"/>
        <v>-2153523.8000000003</v>
      </c>
    </row>
    <row r="28" spans="1:5" ht="33.75" customHeight="1">
      <c r="A28" s="9" t="s">
        <v>25</v>
      </c>
      <c r="B28" s="10" t="s">
        <v>28</v>
      </c>
      <c r="C28" s="18">
        <f>-(1862452+247715.5+77942.8-551.2+9559.2+5458+124067.2+1683.9+3156.2+128000+44744)</f>
        <v>-2504227.6</v>
      </c>
      <c r="D28" s="15">
        <f>-(1891798.6+202229-1500.6+28137.6+26629.5+3692.9)</f>
        <v>-2150987</v>
      </c>
      <c r="E28" s="15">
        <f>-(1880146.6+246742.4-1874.4+28137.6+371.6)</f>
        <v>-2153523.8000000003</v>
      </c>
    </row>
    <row r="29" spans="1:5" ht="23.25" customHeight="1">
      <c r="A29" s="7" t="s">
        <v>14</v>
      </c>
      <c r="B29" s="8" t="s">
        <v>15</v>
      </c>
      <c r="C29" s="19">
        <f aca="true" t="shared" si="1" ref="C29:E30">C30</f>
        <v>2505258.5000000005</v>
      </c>
      <c r="D29" s="14">
        <f t="shared" si="1"/>
        <v>2150987</v>
      </c>
      <c r="E29" s="14">
        <f t="shared" si="1"/>
        <v>2153523.8000000003</v>
      </c>
    </row>
    <row r="30" spans="1:5" ht="24" customHeight="1">
      <c r="A30" s="7" t="s">
        <v>16</v>
      </c>
      <c r="B30" s="8" t="s">
        <v>17</v>
      </c>
      <c r="C30" s="19">
        <f t="shared" si="1"/>
        <v>2505258.5000000005</v>
      </c>
      <c r="D30" s="14">
        <f t="shared" si="1"/>
        <v>2150987</v>
      </c>
      <c r="E30" s="14">
        <f t="shared" si="1"/>
        <v>2153523.8000000003</v>
      </c>
    </row>
    <row r="31" spans="1:5" ht="26.25" customHeight="1">
      <c r="A31" s="21" t="s">
        <v>18</v>
      </c>
      <c r="B31" s="22" t="s">
        <v>19</v>
      </c>
      <c r="C31" s="23">
        <f>C33</f>
        <v>2505258.5000000005</v>
      </c>
      <c r="D31" s="20">
        <f>D33</f>
        <v>2150987</v>
      </c>
      <c r="E31" s="20">
        <f>E33</f>
        <v>2153523.8000000003</v>
      </c>
    </row>
    <row r="32" spans="1:5" ht="9" customHeight="1">
      <c r="A32" s="21"/>
      <c r="B32" s="22"/>
      <c r="C32" s="23"/>
      <c r="D32" s="20"/>
      <c r="E32" s="20"/>
    </row>
    <row r="33" spans="1:5" ht="37.5" customHeight="1">
      <c r="A33" s="7" t="s">
        <v>26</v>
      </c>
      <c r="B33" s="8" t="s">
        <v>27</v>
      </c>
      <c r="C33" s="19">
        <f>1910452+173000+26715.5+77942.8+479.7+9559.2+5458+124067.2+1683.9+3156.2+128000+44744</f>
        <v>2505258.5000000005</v>
      </c>
      <c r="D33" s="14">
        <f>1831798.6+247715.5+14513.5-1500.6+28137.6+26629.5+3692.9</f>
        <v>2150987</v>
      </c>
      <c r="E33" s="14">
        <f>1910146.6+202229+14513.4-1874.4+28137.6+371.6</f>
        <v>2153523.8000000003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2020-08-12T11:09:11Z</cp:lastPrinted>
  <dcterms:created xsi:type="dcterms:W3CDTF">2007-10-29T12:43:54Z</dcterms:created>
  <dcterms:modified xsi:type="dcterms:W3CDTF">2020-08-14T11:41:04Z</dcterms:modified>
  <cp:category/>
  <cp:version/>
  <cp:contentType/>
  <cp:contentStatus/>
</cp:coreProperties>
</file>