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8656" windowHeight="13500" activeTab="0"/>
  </bookViews>
  <sheets>
    <sheet name="октябрь" sheetId="1" r:id="rId1"/>
  </sheets>
  <definedNames>
    <definedName name="_xlnm.Print_Area" localSheetId="0">'октябрь'!$A$1:$F$28</definedName>
  </definedNames>
  <calcPr fullCalcOnLoad="1"/>
</workbook>
</file>

<file path=xl/sharedStrings.xml><?xml version="1.0" encoding="utf-8"?>
<sst xmlns="http://schemas.openxmlformats.org/spreadsheetml/2006/main" count="48" uniqueCount="48">
  <si>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</si>
  <si>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</si>
  <si>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</si>
  <si>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</si>
  <si>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</si>
  <si>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</si>
  <si>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</si>
  <si>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</si>
  <si>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</si>
  <si>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</si>
  <si>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</si>
  <si>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</si>
  <si>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</si>
  <si>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</si>
  <si>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</si>
  <si>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</si>
  <si>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</si>
  <si>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</si>
  <si>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</si>
  <si>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</si>
  <si>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</si>
  <si>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</si>
  <si>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</si>
  <si>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</si>
  <si>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</si>
  <si>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</si>
  <si>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</si>
  <si>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</si>
  <si>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</si>
  <si>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</si>
  <si>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</si>
  <si>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</si>
  <si>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</si>
  <si>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</si>
  <si>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</si>
  <si>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</si>
  <si>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</si>
  <si>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</si>
  <si>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</si>
  <si>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</si>
  <si>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</si>
  <si>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Объем поступлений налоговых и неналоговых доходов в бюджет  города Кузнецка Пензенской области                                                на 2018 год и на плановый период 2019 и 2020 годов</t>
  </si>
  <si>
    <t>2018 год</t>
  </si>
  <si>
    <t>2019 год</t>
  </si>
  <si>
    <t>2020 год</t>
  </si>
  <si>
    <t>(тыс. рублей)</t>
  </si>
  <si>
    <t>Приложение № 2</t>
  </si>
  <si>
    <t xml:space="preserve"> решением Собрания представителей                                   города Кузнецка                                                                     от ________ 2018 №___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</si>
</sst>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SheetLayoutView="100" zoomScalePageLayoutView="0" workbookViewId="0" topLeftCell="A1">
      <selection activeCell="H1" sqref="H1:H16384"/>
    </sheetView>
  </sheetViews>
  <sheetFormatPr defaultColWidth="9.00390625" defaultRowHeight="12.75"/>
  <cols>
    <col min="1" max="1" width="4.875" style="0" customWidth="1"/>
    <col min="2" max="2" width="64.625" style="2" customWidth="1"/>
    <col min="3" max="3" width="32.375" style="2" customWidth="1"/>
    <col min="4" max="4" width="16.5039062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0.12890625" style="0" hidden="1" customWidth="1"/>
    <col min="9" max="10" width="9.125" style="0" hidden="1" customWidth="1"/>
  </cols>
  <sheetData>
    <row r="1" spans="2:7" ht="18">
      <c r="B1"/>
      <c r="D1" s="2"/>
      <c r="E1" s="26" t="s">
        <v>46</v>
      </c>
      <c r="F1" s="27"/>
      <c r="G1" s="23"/>
    </row>
    <row r="2" spans="2:7" ht="18">
      <c r="B2"/>
      <c r="D2" s="2"/>
      <c r="E2" s="23"/>
      <c r="F2" s="23"/>
      <c r="G2" s="24" t="s">
        <v>36</v>
      </c>
    </row>
    <row r="3" spans="2:7" ht="59.25" customHeight="1">
      <c r="B3"/>
      <c r="D3" s="32" t="s">
        <v>47</v>
      </c>
      <c r="E3" s="29"/>
      <c r="F3" s="29"/>
      <c r="G3" s="29"/>
    </row>
    <row r="4" spans="2:4" ht="12.75" customHeight="1" hidden="1">
      <c r="B4"/>
      <c r="D4" s="2"/>
    </row>
    <row r="5" spans="2:7" ht="48.75" customHeight="1">
      <c r="B5" s="30" t="s">
        <v>41</v>
      </c>
      <c r="C5" s="31"/>
      <c r="D5" s="31"/>
      <c r="E5" s="31"/>
      <c r="F5" s="31"/>
      <c r="G5" s="31"/>
    </row>
    <row r="6" spans="1:10" ht="35.25" customHeight="1" hidden="1">
      <c r="A6" s="28"/>
      <c r="B6" s="29"/>
      <c r="C6" s="29"/>
      <c r="D6" s="29"/>
      <c r="E6" s="29"/>
      <c r="F6" s="29"/>
      <c r="H6" s="5"/>
      <c r="I6" s="5"/>
      <c r="J6" s="5"/>
    </row>
    <row r="7" spans="1:10" ht="9" customHeight="1">
      <c r="A7" s="1"/>
      <c r="H7" s="5"/>
      <c r="I7" s="5"/>
      <c r="J7" s="5"/>
    </row>
    <row r="8" spans="6:10" ht="21" customHeight="1">
      <c r="F8" s="25" t="s">
        <v>45</v>
      </c>
      <c r="H8" s="5">
        <v>2018</v>
      </c>
      <c r="I8" s="5">
        <v>2019</v>
      </c>
      <c r="J8" s="5"/>
    </row>
    <row r="9" spans="2:6" ht="45.75" customHeight="1">
      <c r="B9" s="6" t="s">
        <v>0</v>
      </c>
      <c r="C9" s="11" t="s">
        <v>32</v>
      </c>
      <c r="D9" s="12" t="s">
        <v>42</v>
      </c>
      <c r="E9" s="12" t="s">
        <v>43</v>
      </c>
      <c r="F9" s="12" t="s">
        <v>44</v>
      </c>
    </row>
    <row r="10" spans="2:9" ht="31.5" customHeight="1">
      <c r="B10" s="7" t="s">
        <v>2</v>
      </c>
      <c r="C10" s="13" t="s">
        <v>1</v>
      </c>
      <c r="D10" s="18">
        <f>D11+D13+D15+D19+D22+D23+D24+D25+D27+D28+D26</f>
        <v>456822.8</v>
      </c>
      <c r="E10" s="18">
        <f>E11+E13+E15+E19+E22+E23+E24+E25+E27+E28+E26</f>
        <v>405731.39999999997</v>
      </c>
      <c r="F10" s="18">
        <f>F11+F13+F15+F19+F22+F23+F24+F25+F27+F28+F26</f>
        <v>411857.7</v>
      </c>
      <c r="H10" s="18">
        <f>H11+H13+H15+H19+H22+H23+H24+H25+H27+H28+H26</f>
        <v>7050.3</v>
      </c>
      <c r="I10" s="18">
        <f>I11+I13+I15+I19+I22+I23+I24+I25+I27+I28+I26</f>
        <v>7000</v>
      </c>
    </row>
    <row r="11" spans="2:9" ht="28.5" customHeight="1">
      <c r="B11" s="7" t="s">
        <v>4</v>
      </c>
      <c r="C11" s="13" t="s">
        <v>3</v>
      </c>
      <c r="D11" s="18">
        <f>D12</f>
        <v>210020</v>
      </c>
      <c r="E11" s="18">
        <f>E12</f>
        <v>209681</v>
      </c>
      <c r="F11" s="18">
        <f>F12</f>
        <v>214035</v>
      </c>
      <c r="H11" s="18">
        <f>H12</f>
        <v>3000</v>
      </c>
      <c r="I11" s="18">
        <f>I12</f>
        <v>0</v>
      </c>
    </row>
    <row r="12" spans="2:9" ht="30" customHeight="1">
      <c r="B12" s="8" t="s">
        <v>6</v>
      </c>
      <c r="C12" s="14" t="s">
        <v>5</v>
      </c>
      <c r="D12" s="17">
        <f>205680+340+1000+3000</f>
        <v>210020</v>
      </c>
      <c r="E12" s="17">
        <f>209341+340</f>
        <v>209681</v>
      </c>
      <c r="F12" s="17">
        <f>213695+340</f>
        <v>214035</v>
      </c>
      <c r="H12" s="17">
        <v>3000</v>
      </c>
      <c r="I12" s="17">
        <v>0</v>
      </c>
    </row>
    <row r="13" spans="2:9" ht="51.75">
      <c r="B13" s="7" t="s">
        <v>8</v>
      </c>
      <c r="C13" s="13" t="s">
        <v>7</v>
      </c>
      <c r="D13" s="18">
        <f>D14</f>
        <v>7962</v>
      </c>
      <c r="E13" s="18">
        <f>E14</f>
        <v>8200</v>
      </c>
      <c r="F13" s="18">
        <f>F14</f>
        <v>8300</v>
      </c>
      <c r="H13" s="18">
        <f>H14</f>
        <v>0</v>
      </c>
      <c r="I13" s="18">
        <f>I14</f>
        <v>0</v>
      </c>
    </row>
    <row r="14" spans="2:9" ht="36">
      <c r="B14" s="8" t="s">
        <v>10</v>
      </c>
      <c r="C14" s="14" t="s">
        <v>9</v>
      </c>
      <c r="D14" s="17">
        <v>7962</v>
      </c>
      <c r="E14" s="17">
        <v>8200</v>
      </c>
      <c r="F14" s="17">
        <v>8300</v>
      </c>
      <c r="H14" s="17">
        <v>0</v>
      </c>
      <c r="I14" s="17">
        <v>0</v>
      </c>
    </row>
    <row r="15" spans="2:9" ht="17.25">
      <c r="B15" s="7" t="s">
        <v>12</v>
      </c>
      <c r="C15" s="13" t="s">
        <v>11</v>
      </c>
      <c r="D15" s="18">
        <f>D16+D17+D18</f>
        <v>44373</v>
      </c>
      <c r="E15" s="18">
        <f>E16+E17+E18</f>
        <v>52772</v>
      </c>
      <c r="F15" s="18">
        <f>F16+F17+F18</f>
        <v>61121</v>
      </c>
      <c r="H15" s="18">
        <f>H16+H17+H18</f>
        <v>0</v>
      </c>
      <c r="I15" s="18">
        <f>I16+I17+I18</f>
        <v>0</v>
      </c>
    </row>
    <row r="16" spans="2:9" ht="36">
      <c r="B16" s="8" t="s">
        <v>28</v>
      </c>
      <c r="C16" s="10" t="s">
        <v>31</v>
      </c>
      <c r="D16" s="19">
        <v>43254.4</v>
      </c>
      <c r="E16" s="20">
        <v>51465</v>
      </c>
      <c r="F16" s="20">
        <v>59758</v>
      </c>
      <c r="H16" s="19">
        <v>0</v>
      </c>
      <c r="I16" s="19">
        <v>0</v>
      </c>
    </row>
    <row r="17" spans="2:9" ht="27" customHeight="1">
      <c r="B17" s="9" t="s">
        <v>29</v>
      </c>
      <c r="C17" s="10" t="s">
        <v>30</v>
      </c>
      <c r="D17" s="19">
        <v>123.6</v>
      </c>
      <c r="E17" s="19">
        <v>123</v>
      </c>
      <c r="F17" s="19">
        <v>128</v>
      </c>
      <c r="H17" s="19">
        <v>0</v>
      </c>
      <c r="I17" s="19">
        <v>0</v>
      </c>
    </row>
    <row r="18" spans="2:9" ht="36">
      <c r="B18" s="9" t="s">
        <v>34</v>
      </c>
      <c r="C18" s="14" t="s">
        <v>35</v>
      </c>
      <c r="D18" s="19">
        <v>995</v>
      </c>
      <c r="E18" s="21">
        <v>1184</v>
      </c>
      <c r="F18" s="21">
        <v>1235</v>
      </c>
      <c r="H18" s="19">
        <v>0</v>
      </c>
      <c r="I18" s="19">
        <v>0</v>
      </c>
    </row>
    <row r="19" spans="2:9" ht="17.25">
      <c r="B19" s="7" t="s">
        <v>14</v>
      </c>
      <c r="C19" s="13" t="s">
        <v>13</v>
      </c>
      <c r="D19" s="18">
        <f>D20+D21</f>
        <v>85388</v>
      </c>
      <c r="E19" s="18">
        <f>E20+E21</f>
        <v>82388</v>
      </c>
      <c r="F19" s="18">
        <f>F20+F21</f>
        <v>80888</v>
      </c>
      <c r="H19" s="18">
        <f>H20+H21</f>
        <v>3000</v>
      </c>
      <c r="I19" s="18">
        <f>I20+I21</f>
        <v>7000</v>
      </c>
    </row>
    <row r="20" spans="2:9" ht="28.5" customHeight="1">
      <c r="B20" s="8" t="s">
        <v>37</v>
      </c>
      <c r="C20" s="14" t="s">
        <v>38</v>
      </c>
      <c r="D20" s="19">
        <f>28400+7000+3000</f>
        <v>38400</v>
      </c>
      <c r="E20" s="19">
        <f>28400+7000</f>
        <v>35400</v>
      </c>
      <c r="F20" s="19">
        <f>28400+5500</f>
        <v>33900</v>
      </c>
      <c r="H20" s="19">
        <v>3000</v>
      </c>
      <c r="I20" s="19">
        <v>7000</v>
      </c>
    </row>
    <row r="21" spans="2:9" ht="24.75" customHeight="1">
      <c r="B21" s="8" t="s">
        <v>27</v>
      </c>
      <c r="C21" s="14" t="s">
        <v>33</v>
      </c>
      <c r="D21" s="17">
        <v>46988</v>
      </c>
      <c r="E21" s="17">
        <v>46988</v>
      </c>
      <c r="F21" s="17">
        <v>46988</v>
      </c>
      <c r="H21" s="17"/>
      <c r="I21" s="17"/>
    </row>
    <row r="22" spans="2:9" ht="28.5" customHeight="1">
      <c r="B22" s="7" t="s">
        <v>16</v>
      </c>
      <c r="C22" s="13" t="s">
        <v>15</v>
      </c>
      <c r="D22" s="18">
        <f>9800-1000</f>
        <v>8800</v>
      </c>
      <c r="E22" s="18">
        <v>9800</v>
      </c>
      <c r="F22" s="18">
        <v>9800</v>
      </c>
      <c r="H22" s="18">
        <v>-1000</v>
      </c>
      <c r="I22" s="18">
        <v>0</v>
      </c>
    </row>
    <row r="23" spans="2:9" ht="78.75" customHeight="1">
      <c r="B23" s="7" t="s">
        <v>18</v>
      </c>
      <c r="C23" s="13" t="s">
        <v>17</v>
      </c>
      <c r="D23" s="18">
        <v>27100</v>
      </c>
      <c r="E23" s="18">
        <v>26900</v>
      </c>
      <c r="F23" s="18">
        <v>26900</v>
      </c>
      <c r="H23" s="18">
        <v>0</v>
      </c>
      <c r="I23" s="18">
        <v>0</v>
      </c>
    </row>
    <row r="24" spans="2:9" ht="41.25" customHeight="1">
      <c r="B24" s="7" t="s">
        <v>20</v>
      </c>
      <c r="C24" s="13" t="s">
        <v>19</v>
      </c>
      <c r="D24" s="22">
        <v>786.8</v>
      </c>
      <c r="E24" s="22">
        <v>786.8</v>
      </c>
      <c r="F24" s="22">
        <v>786.8</v>
      </c>
      <c r="H24" s="22">
        <v>0</v>
      </c>
      <c r="I24" s="22">
        <v>0</v>
      </c>
    </row>
    <row r="25" spans="2:9" ht="51.75">
      <c r="B25" s="7" t="s">
        <v>22</v>
      </c>
      <c r="C25" s="13" t="s">
        <v>21</v>
      </c>
      <c r="D25" s="22">
        <f>220+251.3+191.5+65.5+0.8</f>
        <v>729.0999999999999</v>
      </c>
      <c r="E25" s="22">
        <v>220</v>
      </c>
      <c r="F25" s="22">
        <v>220</v>
      </c>
      <c r="H25" s="22">
        <v>251.3</v>
      </c>
      <c r="I25" s="22">
        <v>0</v>
      </c>
    </row>
    <row r="26" spans="2:9" ht="42" customHeight="1">
      <c r="B26" s="7" t="s">
        <v>39</v>
      </c>
      <c r="C26" s="16" t="s">
        <v>40</v>
      </c>
      <c r="D26" s="18">
        <f>21771.8-28.3+40000</f>
        <v>61743.5</v>
      </c>
      <c r="E26" s="18">
        <v>10000</v>
      </c>
      <c r="F26" s="18">
        <v>5000</v>
      </c>
      <c r="H26" s="18">
        <v>1799</v>
      </c>
      <c r="I26" s="18">
        <v>0</v>
      </c>
    </row>
    <row r="27" spans="2:9" ht="17.25">
      <c r="B27" s="7" t="s">
        <v>24</v>
      </c>
      <c r="C27" s="13" t="s">
        <v>23</v>
      </c>
      <c r="D27" s="18">
        <f>3031.8+21.6+2220+500</f>
        <v>5773.4</v>
      </c>
      <c r="E27" s="18">
        <f>3300-340</f>
        <v>2960</v>
      </c>
      <c r="F27" s="18">
        <f>3300-340</f>
        <v>2960</v>
      </c>
      <c r="H27" s="18">
        <v>0</v>
      </c>
      <c r="I27" s="18">
        <v>0</v>
      </c>
    </row>
    <row r="28" spans="2:9" ht="29.25" customHeight="1">
      <c r="B28" s="7" t="s">
        <v>26</v>
      </c>
      <c r="C28" s="15" t="s">
        <v>25</v>
      </c>
      <c r="D28" s="22">
        <f>3140.3+6.7+1000</f>
        <v>4147</v>
      </c>
      <c r="E28" s="22">
        <v>2023.6</v>
      </c>
      <c r="F28" s="22">
        <v>1846.9</v>
      </c>
      <c r="H28" s="22">
        <v>0</v>
      </c>
      <c r="I28" s="22">
        <v>0</v>
      </c>
    </row>
    <row r="29" spans="3:7" ht="12.75">
      <c r="C29" s="3"/>
      <c r="D29" s="4"/>
      <c r="E29" s="4"/>
      <c r="F29" s="4"/>
      <c r="G29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Fefelova  T.A.</cp:lastModifiedBy>
  <cp:lastPrinted>2018-10-11T10:39:29Z</cp:lastPrinted>
  <dcterms:created xsi:type="dcterms:W3CDTF">2016-11-07T05:24:14Z</dcterms:created>
  <dcterms:modified xsi:type="dcterms:W3CDTF">2018-10-12T07:31:20Z</dcterms:modified>
  <cp:category/>
  <cp:version/>
  <cp:contentType/>
  <cp:contentStatus/>
</cp:coreProperties>
</file>