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декабрь" sheetId="1" r:id="rId1"/>
  </sheets>
  <definedNames>
    <definedName name="_xlnm.Print_Area" localSheetId="0">'декабрь'!$A$1:$E$38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<sst xmlns="http://schemas.openxmlformats.org/spreadsheetml/2006/main" count="59" uniqueCount="54">
  <si>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</si>
  <si>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</si>
  <si>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</si>
  <si>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</si>
  <si>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</si>
  <si>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</si>
  <si>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</si>
  <si>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</si>
  <si>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</si>
  <si>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</si>
  <si>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</si>
  <si>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</si>
  <si>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</si>
  <si>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</si>
  <si>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</si>
  <si>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</si>
  <si>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</si>
  <si>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</si>
  <si>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</si>
  <si>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</si>
  <si>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</si>
  <si>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</si>
  <si>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</si>
  <si>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</si>
  <si>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</si>
  <si>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</si>
  <si>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</si>
  <si>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</si>
  <si>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</si>
  <si>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</si>
  <si>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</si>
  <si>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</si>
  <si>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</si>
  <si>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</si>
  <si>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</si>
  <si>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</si>
  <si>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</si>
  <si>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</si>
  <si>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</si>
  <si>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</si>
  <si>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</si>
  <si>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</si>
  <si>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</si>
  <si>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</si>
  <si>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</si>
  <si>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</si>
  <si>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</si>
  <si>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</si>
  <si>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</si>
  <si>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</si>
  <si>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</si>
  <si>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</si>
  <si>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901 01 03 01 00 04 0000 810</t>
  </si>
  <si>
    <t>от ________2018  №___________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</si>
</sst>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6" fontId="3" fillId="33" borderId="10" xfId="60" applyNumberFormat="1" applyFont="1" applyFill="1" applyBorder="1" applyAlignment="1">
      <alignment horizontal="right" vertical="top" wrapText="1"/>
    </xf>
    <xf numFmtId="186" fontId="3" fillId="33" borderId="11" xfId="6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186" fontId="3" fillId="0" borderId="11" xfId="6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view="pageBreakPreview" zoomScale="150" zoomScaleSheetLayoutView="150" zoomScalePageLayoutView="0" workbookViewId="0" topLeftCell="A29">
      <selection activeCell="D11" sqref="D11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625" style="0" customWidth="1"/>
    <col min="6" max="6" width="14.375" style="0" hidden="1" customWidth="1"/>
    <col min="7" max="7" width="12.375" style="0" hidden="1" customWidth="1"/>
    <col min="8" max="8" width="1.00390625" style="0" hidden="1" customWidth="1"/>
  </cols>
  <sheetData>
    <row r="1" ht="9" customHeight="1"/>
    <row r="2" spans="1:5" ht="15.75">
      <c r="A2" s="28" t="s">
        <v>42</v>
      </c>
      <c r="B2" s="28"/>
      <c r="C2" s="28"/>
      <c r="D2" s="29"/>
      <c r="E2" s="29"/>
    </row>
    <row r="3" spans="1:5" ht="15.75">
      <c r="A3" s="28" t="s">
        <v>0</v>
      </c>
      <c r="B3" s="28"/>
      <c r="C3" s="28"/>
      <c r="D3" s="29"/>
      <c r="E3" s="29"/>
    </row>
    <row r="4" spans="1:5" ht="15.75">
      <c r="A4" s="28" t="s">
        <v>32</v>
      </c>
      <c r="B4" s="28"/>
      <c r="C4" s="28"/>
      <c r="D4" s="29"/>
      <c r="E4" s="29"/>
    </row>
    <row r="5" spans="1:5" ht="15.75">
      <c r="A5" s="28" t="s">
        <v>33</v>
      </c>
      <c r="B5" s="28"/>
      <c r="C5" s="28"/>
      <c r="D5" s="29"/>
      <c r="E5" s="29"/>
    </row>
    <row r="6" spans="1:5" ht="12" customHeight="1">
      <c r="A6" s="28" t="s">
        <v>53</v>
      </c>
      <c r="B6" s="28"/>
      <c r="C6" s="28"/>
      <c r="D6" s="29"/>
      <c r="E6" s="29"/>
    </row>
    <row r="7" ht="1.5" customHeight="1" hidden="1"/>
    <row r="8" ht="6" customHeight="1"/>
    <row r="9" spans="1:5" ht="12.75">
      <c r="A9" s="33" t="s">
        <v>46</v>
      </c>
      <c r="B9" s="33"/>
      <c r="C9" s="33"/>
      <c r="D9" s="33"/>
      <c r="E9" s="33"/>
    </row>
    <row r="10" spans="1:5" ht="22.5" customHeight="1">
      <c r="A10" s="33"/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9" ht="15.75">
      <c r="A13" s="3" t="s">
        <v>2</v>
      </c>
      <c r="B13" s="3" t="s">
        <v>3</v>
      </c>
      <c r="C13" s="3" t="s">
        <v>43</v>
      </c>
      <c r="D13" s="15" t="s">
        <v>45</v>
      </c>
      <c r="E13" s="25" t="s">
        <v>44</v>
      </c>
      <c r="F13" s="20"/>
      <c r="G13" s="20"/>
      <c r="H13" s="20"/>
      <c r="I13" s="1"/>
    </row>
    <row r="14" spans="1:9" ht="33" customHeight="1">
      <c r="A14" s="4" t="s">
        <v>5</v>
      </c>
      <c r="B14" s="5" t="s">
        <v>12</v>
      </c>
      <c r="C14" s="6">
        <f>C15-C18</f>
        <v>0</v>
      </c>
      <c r="D14" s="6">
        <f>D15-D18</f>
        <v>-8256.5</v>
      </c>
      <c r="E14" s="6">
        <f>E15-E18</f>
        <v>40215.5</v>
      </c>
      <c r="F14" s="6"/>
      <c r="G14" s="6"/>
      <c r="H14" s="6"/>
      <c r="I14" s="1"/>
    </row>
    <row r="15" spans="1:9" ht="31.5">
      <c r="A15" s="7" t="s">
        <v>36</v>
      </c>
      <c r="B15" s="8" t="s">
        <v>13</v>
      </c>
      <c r="C15" s="6">
        <f>C17+C16</f>
        <v>198000</v>
      </c>
      <c r="D15" s="6">
        <f>D17+D16</f>
        <v>140743.5</v>
      </c>
      <c r="E15" s="6">
        <f>E17+E16</f>
        <v>180959</v>
      </c>
      <c r="F15" s="6"/>
      <c r="G15" s="6"/>
      <c r="H15" s="6"/>
      <c r="I15" s="1"/>
    </row>
    <row r="16" spans="1:9" ht="32.25" customHeight="1">
      <c r="A16" s="7" t="s">
        <v>6</v>
      </c>
      <c r="B16" s="8" t="s">
        <v>49</v>
      </c>
      <c r="C16" s="14">
        <f>93513.5-14513.5</f>
        <v>79000</v>
      </c>
      <c r="D16" s="14">
        <f>155257-14513.5</f>
        <v>140743.5</v>
      </c>
      <c r="E16" s="14">
        <f>195472.5-14513.5</f>
        <v>180959</v>
      </c>
      <c r="F16" s="14"/>
      <c r="G16" s="19"/>
      <c r="H16" s="19"/>
      <c r="I16" s="1"/>
    </row>
    <row r="17" spans="1:9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  <c r="F17" s="14"/>
      <c r="G17" s="19"/>
      <c r="H17" s="19"/>
      <c r="I17" s="1"/>
    </row>
    <row r="18" spans="1:9" ht="47.25">
      <c r="A18" s="7" t="s">
        <v>47</v>
      </c>
      <c r="B18" s="8" t="s">
        <v>7</v>
      </c>
      <c r="C18" s="6">
        <f>C20+C19</f>
        <v>198000</v>
      </c>
      <c r="D18" s="6">
        <f>D20+D19</f>
        <v>149000</v>
      </c>
      <c r="E18" s="6">
        <f>E20+E19</f>
        <v>140743.5</v>
      </c>
      <c r="F18" s="6"/>
      <c r="G18" s="6"/>
      <c r="H18" s="6"/>
      <c r="I18" s="1"/>
    </row>
    <row r="19" spans="1:9" ht="47.25">
      <c r="A19" s="7" t="s">
        <v>48</v>
      </c>
      <c r="B19" s="8" t="s">
        <v>50</v>
      </c>
      <c r="C19" s="14">
        <v>79000</v>
      </c>
      <c r="D19" s="14">
        <f>156513.5+7000-14513.5</f>
        <v>149000</v>
      </c>
      <c r="E19" s="14">
        <f>155257-14513.5</f>
        <v>140743.5</v>
      </c>
      <c r="F19" s="14"/>
      <c r="G19" s="19"/>
      <c r="H19" s="19"/>
      <c r="I19" s="1"/>
    </row>
    <row r="20" spans="1:9" ht="47.25">
      <c r="A20" s="7" t="s">
        <v>48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  <c r="F20" s="14"/>
      <c r="G20" s="19"/>
      <c r="H20" s="19"/>
      <c r="I20" s="1"/>
    </row>
    <row r="21" spans="1:9" ht="47.25">
      <c r="A21" s="4" t="s">
        <v>8</v>
      </c>
      <c r="B21" s="5" t="s">
        <v>35</v>
      </c>
      <c r="C21" s="6">
        <f>C22-C25</f>
        <v>19486.5</v>
      </c>
      <c r="D21" s="6">
        <f>D22-D25</f>
        <v>-53743.5</v>
      </c>
      <c r="E21" s="6">
        <f>E22-E25</f>
        <v>-26715.5</v>
      </c>
      <c r="F21" s="6"/>
      <c r="G21" s="19"/>
      <c r="H21" s="19"/>
      <c r="I21" s="1"/>
    </row>
    <row r="22" spans="1:9" ht="47.25">
      <c r="A22" s="7" t="s">
        <v>9</v>
      </c>
      <c r="B22" s="8" t="s">
        <v>41</v>
      </c>
      <c r="C22" s="6">
        <f>C24</f>
        <v>34000</v>
      </c>
      <c r="D22" s="6">
        <f>D24</f>
        <v>0</v>
      </c>
      <c r="E22" s="6">
        <f>E24</f>
        <v>0</v>
      </c>
      <c r="F22" s="6"/>
      <c r="G22" s="19"/>
      <c r="H22" s="19"/>
      <c r="I22" s="1"/>
    </row>
    <row r="23" spans="1:9" ht="63">
      <c r="A23" s="17" t="s">
        <v>38</v>
      </c>
      <c r="B23" s="18" t="s">
        <v>51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  <c r="F23" s="14"/>
      <c r="G23" s="19"/>
      <c r="H23" s="19"/>
      <c r="I23" s="1"/>
    </row>
    <row r="24" spans="1:9" ht="63">
      <c r="A24" s="17" t="s">
        <v>38</v>
      </c>
      <c r="B24" s="18" t="s">
        <v>51</v>
      </c>
      <c r="C24" s="14">
        <v>34000</v>
      </c>
      <c r="D24" s="14">
        <f t="shared" si="0"/>
        <v>0</v>
      </c>
      <c r="E24" s="14">
        <f t="shared" si="0"/>
        <v>0</v>
      </c>
      <c r="F24" s="14"/>
      <c r="G24" s="19"/>
      <c r="H24" s="19"/>
      <c r="I24" s="1"/>
    </row>
    <row r="25" spans="1:9" ht="49.5" customHeight="1">
      <c r="A25" s="7" t="s">
        <v>10</v>
      </c>
      <c r="B25" s="8" t="s">
        <v>40</v>
      </c>
      <c r="C25" s="6">
        <f>C27+C26</f>
        <v>14513.5</v>
      </c>
      <c r="D25" s="6">
        <f>D27+D26</f>
        <v>53743.5</v>
      </c>
      <c r="E25" s="6">
        <f>E27+E26</f>
        <v>26715.5</v>
      </c>
      <c r="F25" s="6"/>
      <c r="G25" s="19"/>
      <c r="H25" s="19"/>
      <c r="I25" s="1"/>
    </row>
    <row r="26" spans="1:9" ht="49.5" customHeight="1">
      <c r="A26" s="17" t="s">
        <v>37</v>
      </c>
      <c r="B26" s="18" t="s">
        <v>52</v>
      </c>
      <c r="C26" s="14">
        <v>3628.4</v>
      </c>
      <c r="D26" s="14">
        <f>19743.5+34000</f>
        <v>53743.5</v>
      </c>
      <c r="E26" s="14">
        <v>26715.5</v>
      </c>
      <c r="F26" s="14"/>
      <c r="G26" s="19"/>
      <c r="H26" s="19"/>
      <c r="I26" s="1"/>
    </row>
    <row r="27" spans="1:9" ht="63">
      <c r="A27" s="17" t="s">
        <v>37</v>
      </c>
      <c r="B27" s="18" t="s">
        <v>39</v>
      </c>
      <c r="C27" s="14">
        <f>14513.5-3628.4</f>
        <v>10885.1</v>
      </c>
      <c r="D27" s="14">
        <f>19743.5-19743.5</f>
        <v>0</v>
      </c>
      <c r="E27" s="14">
        <f>26715.5-26715.5</f>
        <v>0</v>
      </c>
      <c r="F27" s="14"/>
      <c r="G27" s="19"/>
      <c r="H27" s="19"/>
      <c r="I27" s="1"/>
    </row>
    <row r="28" spans="1:9" ht="31.5" customHeight="1">
      <c r="A28" s="4" t="s">
        <v>14</v>
      </c>
      <c r="B28" s="4" t="s">
        <v>15</v>
      </c>
      <c r="C28" s="6">
        <f>C33+C29</f>
        <v>3370.0999999996275</v>
      </c>
      <c r="D28" s="6">
        <f>D33+D29</f>
        <v>0</v>
      </c>
      <c r="E28" s="6">
        <f>E33+E29</f>
        <v>0</v>
      </c>
      <c r="F28" s="6"/>
      <c r="G28" s="19"/>
      <c r="H28" s="19"/>
      <c r="I28" s="1"/>
    </row>
    <row r="29" spans="1:9" ht="25.5" customHeight="1">
      <c r="A29" s="7" t="s">
        <v>16</v>
      </c>
      <c r="B29" s="8" t="s">
        <v>23</v>
      </c>
      <c r="C29" s="14">
        <f aca="true" t="shared" si="1" ref="C29:E31">C30</f>
        <v>-2133413.7</v>
      </c>
      <c r="D29" s="14">
        <f t="shared" si="1"/>
        <v>-1695580.4</v>
      </c>
      <c r="E29" s="14">
        <f t="shared" si="1"/>
        <v>-1695526.1</v>
      </c>
      <c r="F29" s="14"/>
      <c r="G29" s="14"/>
      <c r="H29" s="14"/>
      <c r="I29" s="1"/>
    </row>
    <row r="30" spans="1:9" ht="27" customHeight="1">
      <c r="A30" s="7" t="s">
        <v>24</v>
      </c>
      <c r="B30" s="8" t="s">
        <v>25</v>
      </c>
      <c r="C30" s="14">
        <f t="shared" si="1"/>
        <v>-2133413.7</v>
      </c>
      <c r="D30" s="14">
        <f t="shared" si="1"/>
        <v>-1695580.4</v>
      </c>
      <c r="E30" s="14">
        <f t="shared" si="1"/>
        <v>-1695526.1</v>
      </c>
      <c r="F30" s="14"/>
      <c r="G30" s="14"/>
      <c r="H30" s="14"/>
      <c r="I30" s="1"/>
    </row>
    <row r="31" spans="1:9" ht="34.5" customHeight="1">
      <c r="A31" s="7" t="s">
        <v>26</v>
      </c>
      <c r="B31" s="8" t="s">
        <v>27</v>
      </c>
      <c r="C31" s="14">
        <f t="shared" si="1"/>
        <v>-2133413.7</v>
      </c>
      <c r="D31" s="14">
        <f t="shared" si="1"/>
        <v>-1695580.4</v>
      </c>
      <c r="E31" s="14">
        <f t="shared" si="1"/>
        <v>-1695526.1</v>
      </c>
      <c r="F31" s="14"/>
      <c r="G31" s="14"/>
      <c r="H31" s="14"/>
      <c r="I31" s="1"/>
    </row>
    <row r="32" spans="1:9" ht="33.75" customHeight="1">
      <c r="A32" s="9" t="s">
        <v>28</v>
      </c>
      <c r="B32" s="10" t="s">
        <v>31</v>
      </c>
      <c r="C32" s="24">
        <v>-2133413.7</v>
      </c>
      <c r="D32" s="24">
        <v>-1695580.4</v>
      </c>
      <c r="E32" s="14">
        <f>-1710039.6+14513.5</f>
        <v>-1695526.1</v>
      </c>
      <c r="F32" s="22"/>
      <c r="G32" s="23"/>
      <c r="H32" s="23"/>
      <c r="I32" s="1"/>
    </row>
    <row r="33" spans="1:9" ht="23.25" customHeight="1">
      <c r="A33" s="7" t="s">
        <v>17</v>
      </c>
      <c r="B33" s="8" t="s">
        <v>18</v>
      </c>
      <c r="C33" s="14">
        <f aca="true" t="shared" si="2" ref="C33:E34">C34</f>
        <v>2136783.8</v>
      </c>
      <c r="D33" s="14">
        <f t="shared" si="2"/>
        <v>1695580.4</v>
      </c>
      <c r="E33" s="14">
        <f t="shared" si="2"/>
        <v>1695526.1</v>
      </c>
      <c r="F33" s="14"/>
      <c r="G33" s="14"/>
      <c r="H33" s="14"/>
      <c r="I33" s="1"/>
    </row>
    <row r="34" spans="1:9" ht="24" customHeight="1">
      <c r="A34" s="7" t="s">
        <v>19</v>
      </c>
      <c r="B34" s="8" t="s">
        <v>20</v>
      </c>
      <c r="C34" s="14">
        <f t="shared" si="2"/>
        <v>2136783.8</v>
      </c>
      <c r="D34" s="14">
        <f t="shared" si="2"/>
        <v>1695580.4</v>
      </c>
      <c r="E34" s="14">
        <f t="shared" si="2"/>
        <v>1695526.1</v>
      </c>
      <c r="F34" s="14"/>
      <c r="G34" s="14"/>
      <c r="H34" s="14"/>
      <c r="I34" s="1"/>
    </row>
    <row r="35" spans="1:9" ht="26.25" customHeight="1">
      <c r="A35" s="31" t="s">
        <v>21</v>
      </c>
      <c r="B35" s="32" t="s">
        <v>22</v>
      </c>
      <c r="C35" s="30">
        <f>C37</f>
        <v>2136783.8</v>
      </c>
      <c r="D35" s="30">
        <f>D37</f>
        <v>1695580.4</v>
      </c>
      <c r="E35" s="30">
        <f>E37</f>
        <v>1695526.1</v>
      </c>
      <c r="F35" s="30"/>
      <c r="G35" s="27"/>
      <c r="H35" s="27"/>
      <c r="I35" s="1"/>
    </row>
    <row r="36" spans="1:9" ht="9" customHeight="1">
      <c r="A36" s="31"/>
      <c r="B36" s="32"/>
      <c r="C36" s="30"/>
      <c r="D36" s="30"/>
      <c r="E36" s="30"/>
      <c r="F36" s="30"/>
      <c r="G36" s="27"/>
      <c r="H36" s="27"/>
      <c r="I36" s="1"/>
    </row>
    <row r="37" spans="1:9" ht="37.5" customHeight="1">
      <c r="A37" s="7" t="s">
        <v>29</v>
      </c>
      <c r="B37" s="8" t="s">
        <v>30</v>
      </c>
      <c r="C37" s="14">
        <v>2136783.8</v>
      </c>
      <c r="D37" s="14">
        <v>1695580.4</v>
      </c>
      <c r="E37" s="14">
        <f>1710039.6-14513.5</f>
        <v>1695526.1</v>
      </c>
      <c r="F37" s="21"/>
      <c r="G37" s="19"/>
      <c r="H37" s="19"/>
      <c r="I37" s="1"/>
    </row>
    <row r="38" spans="1:9" ht="27" customHeight="1">
      <c r="A38" s="11" t="s">
        <v>4</v>
      </c>
      <c r="B38" s="12"/>
      <c r="C38" s="13">
        <f>C14+C21+C28</f>
        <v>22856.599999999627</v>
      </c>
      <c r="D38" s="13">
        <f>D14+D21+D28</f>
        <v>-62000</v>
      </c>
      <c r="E38" s="13">
        <f>E14+E21+E28</f>
        <v>13500</v>
      </c>
      <c r="F38" s="13"/>
      <c r="G38" s="13"/>
      <c r="H38" s="13"/>
      <c r="I38" s="1"/>
    </row>
    <row r="39" spans="1:9" ht="12.75">
      <c r="A39" s="1"/>
      <c r="B39" s="1"/>
      <c r="C39" s="1"/>
      <c r="F39" s="26"/>
      <c r="G39" s="1"/>
      <c r="H39" s="1"/>
      <c r="I39" s="1"/>
    </row>
    <row r="40" spans="1:9" ht="12.75">
      <c r="A40" s="1"/>
      <c r="B40" s="1"/>
      <c r="C40" s="1"/>
      <c r="F40" s="26"/>
      <c r="G40" s="1"/>
      <c r="H40" s="1"/>
      <c r="I40" s="1"/>
    </row>
    <row r="41" spans="1:9" ht="12.75">
      <c r="A41" s="1"/>
      <c r="B41" s="1"/>
      <c r="C41" s="1"/>
      <c r="F41" s="26"/>
      <c r="G41" s="1"/>
      <c r="H41" s="1"/>
      <c r="I41" s="1"/>
    </row>
    <row r="42" spans="1:9" ht="12.75">
      <c r="A42" s="1"/>
      <c r="B42" s="1"/>
      <c r="C42" s="1"/>
      <c r="F42" s="26"/>
      <c r="G42" s="1"/>
      <c r="H42" s="1"/>
      <c r="I42" s="1"/>
    </row>
    <row r="43" spans="1:9" ht="12.75">
      <c r="A43" s="1"/>
      <c r="B43" s="1"/>
      <c r="C43" s="1"/>
      <c r="F43" s="26"/>
      <c r="G43" s="1"/>
      <c r="H43" s="1"/>
      <c r="I43" s="1"/>
    </row>
    <row r="44" spans="1:9" ht="12.75">
      <c r="A44" s="1"/>
      <c r="B44" s="1"/>
      <c r="C44" s="1"/>
      <c r="F44" s="26"/>
      <c r="G44" s="1"/>
      <c r="H44" s="1"/>
      <c r="I44" s="1"/>
    </row>
    <row r="45" spans="1:9" ht="12.75">
      <c r="A45" s="1"/>
      <c r="B45" s="1"/>
      <c r="C45" s="1"/>
      <c r="F45" s="26"/>
      <c r="G45" s="1"/>
      <c r="H45" s="1"/>
      <c r="I45" s="1"/>
    </row>
    <row r="46" spans="1:9" ht="12.75">
      <c r="A46" s="1"/>
      <c r="B46" s="1"/>
      <c r="C46" s="1"/>
      <c r="F46" s="26"/>
      <c r="G46" s="1"/>
      <c r="H46" s="1"/>
      <c r="I46" s="1"/>
    </row>
    <row r="47" spans="1:9" ht="12.75">
      <c r="A47" s="1"/>
      <c r="B47" s="1"/>
      <c r="C47" s="1"/>
      <c r="F47" s="26"/>
      <c r="G47" s="1"/>
      <c r="H47" s="1"/>
      <c r="I47" s="1"/>
    </row>
    <row r="48" spans="1:9" ht="12.75">
      <c r="A48" s="1"/>
      <c r="B48" s="1"/>
      <c r="C48" s="1"/>
      <c r="F48" s="26"/>
      <c r="G48" s="1"/>
      <c r="H48" s="1"/>
      <c r="I48" s="1"/>
    </row>
    <row r="49" spans="1:9" ht="12.75">
      <c r="A49" s="1"/>
      <c r="B49" s="1"/>
      <c r="C49" s="1"/>
      <c r="F49" s="26"/>
      <c r="G49" s="1"/>
      <c r="H49" s="1"/>
      <c r="I49" s="1"/>
    </row>
    <row r="50" spans="1:9" ht="12.75">
      <c r="A50" s="1"/>
      <c r="B50" s="1"/>
      <c r="C50" s="1"/>
      <c r="F50" s="26"/>
      <c r="G50" s="1"/>
      <c r="H50" s="1"/>
      <c r="I50" s="1"/>
    </row>
    <row r="51" spans="1:9" ht="12.75">
      <c r="A51" s="1"/>
      <c r="B51" s="1"/>
      <c r="C51" s="1"/>
      <c r="F51" s="26"/>
      <c r="G51" s="1"/>
      <c r="H51" s="1"/>
      <c r="I51" s="1"/>
    </row>
    <row r="52" spans="1:9" ht="12.75">
      <c r="A52" s="1"/>
      <c r="B52" s="1"/>
      <c r="C52" s="1"/>
      <c r="F52" s="26"/>
      <c r="G52" s="1"/>
      <c r="H52" s="1"/>
      <c r="I52" s="1"/>
    </row>
    <row r="53" spans="1:9" ht="12.75">
      <c r="A53" s="1"/>
      <c r="B53" s="1"/>
      <c r="C53" s="1"/>
      <c r="F53" s="26"/>
      <c r="G53" s="1"/>
      <c r="H53" s="1"/>
      <c r="I53" s="1"/>
    </row>
    <row r="54" spans="1:9" ht="12.75">
      <c r="A54" s="1"/>
      <c r="B54" s="1"/>
      <c r="C54" s="1"/>
      <c r="F54" s="26"/>
      <c r="G54" s="1"/>
      <c r="H54" s="1"/>
      <c r="I54" s="1"/>
    </row>
    <row r="55" spans="1:9" ht="12.75">
      <c r="A55" s="1"/>
      <c r="B55" s="1"/>
      <c r="C55" s="1"/>
      <c r="F55" s="26"/>
      <c r="G55" s="1"/>
      <c r="H55" s="1"/>
      <c r="I55" s="1"/>
    </row>
    <row r="56" spans="1:9" ht="12.75">
      <c r="A56" s="1"/>
      <c r="B56" s="1"/>
      <c r="C56" s="1"/>
      <c r="F56" s="26"/>
      <c r="G56" s="1"/>
      <c r="H56" s="1"/>
      <c r="I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4">
    <mergeCell ref="C35:C36"/>
    <mergeCell ref="A9:E10"/>
    <mergeCell ref="F35:F36"/>
    <mergeCell ref="G35:G36"/>
    <mergeCell ref="H35:H36"/>
    <mergeCell ref="A2:E2"/>
    <mergeCell ref="A3:E3"/>
    <mergeCell ref="A4:E4"/>
    <mergeCell ref="A5:E5"/>
    <mergeCell ref="A6:E6"/>
    <mergeCell ref="D35:D36"/>
    <mergeCell ref="E35:E36"/>
    <mergeCell ref="A35:A36"/>
    <mergeCell ref="B35:B36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2018-12-17T06:16:07Z</cp:lastPrinted>
  <dcterms:created xsi:type="dcterms:W3CDTF">2007-10-29T12:43:54Z</dcterms:created>
  <dcterms:modified xsi:type="dcterms:W3CDTF">2018-12-18T13:04:08Z</dcterms:modified>
  <cp:category/>
  <cp:version/>
  <cp:contentType/>
  <cp:contentStatus/>
</cp:coreProperties>
</file>