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23250" windowHeight="12930" activeTab="0"/>
  </bookViews>
  <sheets>
    <sheet name="октябрь" sheetId="1" r:id="rId1"/>
  </sheets>
  <definedNames>
    <definedName name="_xlnm.Print_Area" localSheetId="0">'октябрь'!$A$1:$F$26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<sst xmlns="http://schemas.openxmlformats.org/spreadsheetml/2006/main" count="43" uniqueCount="42">
  <si>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</si>
  <si>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</si>
  <si>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</si>
  <si>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</si>
  <si>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</si>
  <si>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</si>
  <si>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</si>
  <si>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</si>
  <si>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</si>
  <si>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</si>
  <si>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</si>
  <si>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</si>
  <si>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</si>
  <si>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</si>
  <si>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</si>
  <si>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</si>
  <si>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</si>
  <si>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</si>
  <si>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</si>
  <si>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</si>
  <si>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</si>
  <si>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</si>
  <si>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</si>
  <si>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</si>
  <si>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</si>
  <si>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</si>
  <si>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</si>
  <si>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</si>
  <si>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</si>
  <si>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</si>
  <si>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</si>
  <si>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</si>
  <si>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</si>
  <si>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</si>
  <si>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</si>
  <si>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(тыс. рублей)</t>
  </si>
  <si>
    <t>2021 год</t>
  </si>
  <si>
    <t>2022 год</t>
  </si>
  <si>
    <t>Объем поступлений налоговых и неналоговых доходов в бюджет  города Кузнецка Пензенской области                                                на 2021 год и на плановый период 2022 и 2023 годов</t>
  </si>
  <si>
    <t>2023 год</t>
  </si>
  <si>
    <t xml:space="preserve">                         Приложение №   2       </t>
  </si>
  <si>
    <t xml:space="preserve"> решением Собрания представителей              города Кузнецка                                                    от 28.10.2021 № 70-26/7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</si>
</sst>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/>
    </xf>
    <xf numFmtId="176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18.375" style="0" customWidth="1"/>
    <col min="9" max="9" width="0.12890625" style="0" hidden="1" customWidth="1"/>
    <col min="10" max="11" width="9.125" style="0" hidden="1" customWidth="1"/>
    <col min="13" max="13" width="17.375" style="0" customWidth="1"/>
    <col min="14" max="14" width="16.75390625" style="0" customWidth="1"/>
    <col min="15" max="15" width="15.75390625" style="0" customWidth="1"/>
  </cols>
  <sheetData>
    <row r="1" spans="2:7" ht="18.75">
      <c r="B1"/>
      <c r="D1" s="2"/>
      <c r="E1" s="35" t="s">
        <v>40</v>
      </c>
      <c r="F1" s="35"/>
      <c r="G1" s="19"/>
    </row>
    <row r="2" spans="2:7" ht="18.75">
      <c r="B2"/>
      <c r="D2" s="2"/>
      <c r="E2" s="19"/>
      <c r="F2" s="20" t="s">
        <v>30</v>
      </c>
      <c r="G2" s="20" t="s">
        <v>30</v>
      </c>
    </row>
    <row r="3" spans="2:7" ht="42.75" customHeight="1">
      <c r="B3"/>
      <c r="D3" s="40" t="s">
        <v>41</v>
      </c>
      <c r="E3" s="40"/>
      <c r="F3" s="40"/>
      <c r="G3" s="40"/>
    </row>
    <row r="4" spans="2:7" ht="12.75" customHeight="1" hidden="1">
      <c r="B4"/>
      <c r="D4" s="40"/>
      <c r="E4" s="40"/>
      <c r="F4" s="40"/>
      <c r="G4" s="40"/>
    </row>
    <row r="5" spans="2:7" ht="12.75" customHeight="1">
      <c r="B5"/>
      <c r="D5" s="40"/>
      <c r="E5" s="40"/>
      <c r="F5" s="40"/>
      <c r="G5" s="40"/>
    </row>
    <row r="6" spans="2:7" ht="48.75" customHeight="1">
      <c r="B6" s="38" t="s">
        <v>38</v>
      </c>
      <c r="C6" s="39"/>
      <c r="D6" s="39"/>
      <c r="E6" s="39"/>
      <c r="F6" s="39"/>
      <c r="G6" s="39"/>
    </row>
    <row r="7" spans="1:11" ht="35.25" customHeight="1" hidden="1">
      <c r="A7" s="36"/>
      <c r="B7" s="37"/>
      <c r="C7" s="37"/>
      <c r="D7" s="37"/>
      <c r="E7" s="37"/>
      <c r="F7" s="37"/>
      <c r="H7" s="2"/>
      <c r="I7" s="5"/>
      <c r="J7" s="5"/>
      <c r="K7" s="5"/>
    </row>
    <row r="8" spans="1:11" ht="0.75" customHeight="1">
      <c r="A8" s="1"/>
      <c r="H8" s="5"/>
      <c r="I8" s="5"/>
      <c r="J8" s="5"/>
      <c r="K8" s="5"/>
    </row>
    <row r="9" spans="6:11" ht="21" customHeight="1">
      <c r="F9" s="21" t="s">
        <v>35</v>
      </c>
      <c r="H9" s="5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36</v>
      </c>
      <c r="E10" s="9" t="s">
        <v>37</v>
      </c>
      <c r="F10" s="10" t="s">
        <v>39</v>
      </c>
      <c r="H10" s="4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488950.43</v>
      </c>
      <c r="E11" s="24">
        <f>E12+E14+E16+E17+E20+E21+E24+E23+E25+E26+E22</f>
        <v>488371.32999999996</v>
      </c>
      <c r="F11" s="16">
        <f>F12+F14+F16+F17+F20+F21+F24+F23+F25+F26+F22</f>
        <v>497256.43</v>
      </c>
      <c r="H11" s="25"/>
      <c r="I11" s="25"/>
      <c r="J11" s="25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270634</v>
      </c>
      <c r="E12" s="24">
        <f>E13</f>
        <v>279835</v>
      </c>
      <c r="F12" s="16">
        <f>F13</f>
        <v>290833</v>
      </c>
      <c r="H12" s="4"/>
      <c r="I12" s="25"/>
      <c r="J12" s="25"/>
      <c r="K12" s="4"/>
      <c r="L12" s="4"/>
    </row>
    <row r="13" spans="2:12" ht="25.5" customHeight="1">
      <c r="B13" s="8" t="s">
        <v>6</v>
      </c>
      <c r="C13" s="12" t="s">
        <v>5</v>
      </c>
      <c r="D13" s="15">
        <v>270634</v>
      </c>
      <c r="E13" s="31">
        <v>279835</v>
      </c>
      <c r="F13" s="15">
        <v>290833</v>
      </c>
      <c r="H13" s="4"/>
      <c r="I13" s="26"/>
      <c r="J13" s="26"/>
      <c r="K13" s="4"/>
      <c r="L13" s="4"/>
    </row>
    <row r="14" spans="2:15" ht="56.25">
      <c r="B14" s="7" t="s">
        <v>8</v>
      </c>
      <c r="C14" s="11" t="s">
        <v>7</v>
      </c>
      <c r="D14" s="16">
        <f>D15</f>
        <v>9500</v>
      </c>
      <c r="E14" s="24">
        <f>E15</f>
        <v>9862</v>
      </c>
      <c r="F14" s="16">
        <f>F15</f>
        <v>10525</v>
      </c>
      <c r="H14" s="4"/>
      <c r="I14" s="25"/>
      <c r="J14" s="25"/>
      <c r="K14" s="4"/>
      <c r="L14" s="4"/>
      <c r="M14" s="4"/>
      <c r="N14" s="4"/>
      <c r="O14" s="4"/>
    </row>
    <row r="15" spans="2:15" ht="56.25">
      <c r="B15" s="8" t="s">
        <v>10</v>
      </c>
      <c r="C15" s="12" t="s">
        <v>9</v>
      </c>
      <c r="D15" s="15">
        <v>9500</v>
      </c>
      <c r="E15" s="31">
        <v>9862</v>
      </c>
      <c r="F15" s="15">
        <v>10525</v>
      </c>
      <c r="H15" s="4"/>
      <c r="I15" s="26"/>
      <c r="J15" s="26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f>30931.1+2899+3600+1500+2000+2000+5200</f>
        <v>48130.1</v>
      </c>
      <c r="E16" s="24">
        <f>23162.3+836+2000</f>
        <v>25998.3</v>
      </c>
      <c r="F16" s="16">
        <v>24112.7</v>
      </c>
      <c r="G16" s="34" t="e">
        <f>#REF!+#REF!+#REF!+#REF!</f>
        <v>#REF!</v>
      </c>
      <c r="H16" s="25"/>
      <c r="I16" s="25"/>
      <c r="J16" s="25"/>
      <c r="K16" s="25"/>
      <c r="L16" s="4"/>
      <c r="M16" s="4"/>
      <c r="N16" s="25"/>
      <c r="O16" s="25"/>
    </row>
    <row r="17" spans="2:12" ht="18.75">
      <c r="B17" s="7" t="s">
        <v>14</v>
      </c>
      <c r="C17" s="11" t="s">
        <v>13</v>
      </c>
      <c r="D17" s="16">
        <f>D18+D19</f>
        <v>97383</v>
      </c>
      <c r="E17" s="24">
        <f>E18+E19</f>
        <v>97383</v>
      </c>
      <c r="F17" s="16">
        <f>F18+F19</f>
        <v>97383</v>
      </c>
      <c r="H17" s="4"/>
      <c r="I17" s="25"/>
      <c r="J17" s="25"/>
      <c r="K17" s="4"/>
      <c r="L17" s="4"/>
    </row>
    <row r="18" spans="2:12" ht="28.5" customHeight="1">
      <c r="B18" s="8" t="s">
        <v>31</v>
      </c>
      <c r="C18" s="12" t="s">
        <v>32</v>
      </c>
      <c r="D18" s="17">
        <v>45813</v>
      </c>
      <c r="E18" s="17">
        <v>45813</v>
      </c>
      <c r="F18" s="17">
        <v>45813</v>
      </c>
      <c r="H18" s="4"/>
      <c r="I18" s="27"/>
      <c r="J18" s="27"/>
      <c r="K18" s="4"/>
      <c r="L18" s="4"/>
    </row>
    <row r="19" spans="2:15" ht="24.75" customHeight="1">
      <c r="B19" s="8" t="s">
        <v>27</v>
      </c>
      <c r="C19" s="12" t="s">
        <v>29</v>
      </c>
      <c r="D19" s="15">
        <v>51570</v>
      </c>
      <c r="E19" s="15">
        <v>51570</v>
      </c>
      <c r="F19" s="15">
        <v>51570</v>
      </c>
      <c r="H19" s="4"/>
      <c r="I19" s="26"/>
      <c r="J19" s="26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f>8700+1000</f>
        <v>9700</v>
      </c>
      <c r="E20" s="24">
        <v>8650</v>
      </c>
      <c r="F20" s="16">
        <v>8650</v>
      </c>
      <c r="H20" s="4"/>
      <c r="I20" s="25"/>
      <c r="J20" s="25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f>22704.2+2450+360</f>
        <v>25514.2</v>
      </c>
      <c r="E21" s="24">
        <v>35096.5</v>
      </c>
      <c r="F21" s="16">
        <v>34906.2</v>
      </c>
      <c r="H21" s="28"/>
      <c r="I21" s="25"/>
      <c r="J21" s="25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3">
        <f>2782.2+1948.4</f>
        <v>4730.6</v>
      </c>
      <c r="E22" s="32">
        <v>2782.2</v>
      </c>
      <c r="F22" s="23">
        <v>2782.2</v>
      </c>
      <c r="H22" s="4"/>
      <c r="I22" s="29"/>
      <c r="J22" s="29"/>
      <c r="K22" s="4"/>
      <c r="L22" s="4"/>
      <c r="M22" s="4"/>
      <c r="N22" s="4"/>
      <c r="O22" s="4"/>
    </row>
    <row r="23" spans="2:12" ht="56.25">
      <c r="B23" s="7" t="s">
        <v>22</v>
      </c>
      <c r="C23" s="11" t="s">
        <v>21</v>
      </c>
      <c r="D23" s="18">
        <f>200+273.6+10-10+6.8</f>
        <v>480.40000000000003</v>
      </c>
      <c r="E23" s="33">
        <f>200+273.6</f>
        <v>473.6</v>
      </c>
      <c r="F23" s="18">
        <f>200+273.6</f>
        <v>473.6</v>
      </c>
      <c r="H23" s="4"/>
      <c r="I23" s="29"/>
      <c r="J23" s="29"/>
      <c r="K23" s="4"/>
      <c r="L23" s="4"/>
    </row>
    <row r="24" spans="2:12" ht="42" customHeight="1">
      <c r="B24" s="7" t="s">
        <v>33</v>
      </c>
      <c r="C24" s="14" t="s">
        <v>34</v>
      </c>
      <c r="D24" s="18">
        <f>20169+5.2</f>
        <v>20174.2</v>
      </c>
      <c r="E24" s="33">
        <v>26933</v>
      </c>
      <c r="F24" s="18">
        <v>26933</v>
      </c>
      <c r="H24" s="4"/>
      <c r="I24" s="25"/>
      <c r="J24" s="25"/>
      <c r="K24" s="4"/>
      <c r="L24" s="4"/>
    </row>
    <row r="25" spans="2:12" ht="27.75" customHeight="1">
      <c r="B25" s="7" t="s">
        <v>24</v>
      </c>
      <c r="C25" s="11" t="s">
        <v>23</v>
      </c>
      <c r="D25" s="16">
        <f>1457.73+587+552.4</f>
        <v>2597.13</v>
      </c>
      <c r="E25" s="24">
        <v>1357.73</v>
      </c>
      <c r="F25" s="16">
        <v>657.73</v>
      </c>
      <c r="H25" s="30"/>
      <c r="I25" s="25"/>
      <c r="J25" s="25"/>
      <c r="K25" s="4"/>
      <c r="L25" s="4"/>
    </row>
    <row r="26" spans="2:12" ht="29.25" customHeight="1">
      <c r="B26" s="7" t="s">
        <v>26</v>
      </c>
      <c r="C26" s="13" t="s">
        <v>25</v>
      </c>
      <c r="D26" s="18">
        <f>106.8</f>
        <v>106.8</v>
      </c>
      <c r="E26" s="33">
        <v>0</v>
      </c>
      <c r="F26" s="18">
        <v>0</v>
      </c>
      <c r="H26" s="30"/>
      <c r="I26" s="29"/>
      <c r="J26" s="29"/>
      <c r="K26" s="4"/>
      <c r="L26" s="4"/>
    </row>
    <row r="27" spans="3:12" ht="12.75">
      <c r="C27" s="3"/>
      <c r="D27" s="4"/>
      <c r="E27" s="4"/>
      <c r="F27" s="22"/>
      <c r="G27" s="4"/>
      <c r="H27" s="4"/>
      <c r="I27" s="4"/>
      <c r="J27" s="4"/>
      <c r="K27" s="4"/>
      <c r="L27" s="4"/>
    </row>
  </sheetData>
  <sheetProtection/>
  <mergeCells count="4">
    <mergeCell ref="E1:F1"/>
    <mergeCell ref="A7:F7"/>
    <mergeCell ref="B6:G6"/>
    <mergeCell ref="D3:G5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Коромыслова Юлия Геннадьевна</cp:lastModifiedBy>
  <cp:lastPrinted>2021-04-08T13:31:41Z</cp:lastPrinted>
  <dcterms:created xsi:type="dcterms:W3CDTF">2016-11-07T05:24:14Z</dcterms:created>
  <dcterms:modified xsi:type="dcterms:W3CDTF">2021-10-20T11:11:25Z</dcterms:modified>
  <cp:category/>
  <cp:version/>
  <cp:contentType/>
  <cp:contentStatus/>
</cp:coreProperties>
</file>