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50" windowHeight="13500" activeTab="0"/>
  </bookViews>
  <sheets>
    <sheet name="март" sheetId="1" r:id="rId1"/>
  </sheets>
  <definedNames>
    <definedName name="_xlnm.Print_Area" localSheetId="0">'март'!$A$1:$G$29</definedName>
  </definedNames>
  <calcPr fullCalcOnLoad="1"/>
</workbook>
</file>

<file path=xl/sharedStrings.xml><?xml version="1.0" encoding="utf-8"?>
<sst xmlns="http://schemas.openxmlformats.org/spreadsheetml/2006/main" count="50" uniqueCount="49">
  <si>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</si>
  <si>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</si>
  <si>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</si>
  <si>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</si>
  <si>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</si>
  <si>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</si>
  <si>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</si>
  <si>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</si>
  <si>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</si>
  <si>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</si>
  <si>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</si>
  <si>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</si>
  <si>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</si>
  <si>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</si>
  <si>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</si>
  <si>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</si>
  <si>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</si>
  <si>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</si>
  <si>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</si>
  <si>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</si>
  <si>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</si>
  <si>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</si>
  <si>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</si>
  <si>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</si>
  <si>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</si>
  <si>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</si>
  <si>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</si>
  <si>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</si>
  <si>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</si>
  <si>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</si>
  <si>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</si>
  <si>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</si>
  <si>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</si>
  <si>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</si>
  <si>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</si>
  <si>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</si>
  <si>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</si>
  <si>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</si>
  <si>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</si>
  <si>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</si>
  <si>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</si>
  <si>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2019 год</t>
  </si>
  <si>
    <t>2020 год</t>
  </si>
  <si>
    <t>(тыс. рублей)</t>
  </si>
  <si>
    <t>Объем поступлений налоговых и неналоговых доходов в бюджет  города Кузнецка Пензенской области                                                на 2019 год и на плановый период 2020 и 2021 годов</t>
  </si>
  <si>
    <t>2021 год</t>
  </si>
  <si>
    <t>Приложение № 2</t>
  </si>
  <si>
    <t xml:space="preserve"> решением Собрания представителей                          города Кузнецка </t>
  </si>
  <si>
    <t>от 28.03.2019 №12-68/6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</si>
</sst>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view="pageBreakPreview" zoomScaleSheetLayoutView="100" zoomScalePageLayoutView="0" workbookViewId="0" topLeftCell="A1">
      <selection activeCell="B6" sqref="B6:G6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00390625" style="0" customWidth="1"/>
    <col min="9" max="9" width="15.625" style="0" customWidth="1"/>
    <col min="10" max="10" width="19.00390625" style="0" customWidth="1"/>
  </cols>
  <sheetData>
    <row r="1" spans="2:7" ht="18.75">
      <c r="B1"/>
      <c r="D1" s="2"/>
      <c r="E1" s="32" t="s">
        <v>46</v>
      </c>
      <c r="F1" s="33"/>
      <c r="G1" s="23"/>
    </row>
    <row r="2" spans="2:7" ht="18.75">
      <c r="B2"/>
      <c r="D2" s="2"/>
      <c r="E2" s="23"/>
      <c r="F2" s="24" t="s">
        <v>36</v>
      </c>
      <c r="G2" s="24" t="s">
        <v>36</v>
      </c>
    </row>
    <row r="3" spans="2:7" ht="42.75" customHeight="1">
      <c r="B3"/>
      <c r="D3" s="38" t="s">
        <v>47</v>
      </c>
      <c r="E3" s="35"/>
      <c r="F3" s="35"/>
      <c r="G3" s="35"/>
    </row>
    <row r="4" spans="2:4" ht="12.75" customHeight="1" hidden="1">
      <c r="B4"/>
      <c r="D4" s="2"/>
    </row>
    <row r="5" spans="2:6" ht="12.75" customHeight="1">
      <c r="B5"/>
      <c r="D5" s="2"/>
      <c r="E5" s="33" t="s">
        <v>48</v>
      </c>
      <c r="F5" s="33"/>
    </row>
    <row r="6" spans="2:7" ht="48.75" customHeight="1">
      <c r="B6" s="36" t="s">
        <v>44</v>
      </c>
      <c r="C6" s="37"/>
      <c r="D6" s="37"/>
      <c r="E6" s="37"/>
      <c r="F6" s="37"/>
      <c r="G6" s="37"/>
    </row>
    <row r="7" spans="1:11" ht="35.25" customHeight="1" hidden="1">
      <c r="A7" s="34"/>
      <c r="B7" s="35"/>
      <c r="C7" s="35"/>
      <c r="D7" s="35"/>
      <c r="E7" s="35"/>
      <c r="F7" s="35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5" t="s">
        <v>43</v>
      </c>
      <c r="H9" s="5"/>
      <c r="I9" s="5"/>
      <c r="J9" s="5"/>
      <c r="K9" s="5"/>
    </row>
    <row r="10" spans="2:6" ht="45.75" customHeight="1">
      <c r="B10" s="6" t="s">
        <v>0</v>
      </c>
      <c r="C10" s="11" t="s">
        <v>32</v>
      </c>
      <c r="D10" s="12" t="s">
        <v>41</v>
      </c>
      <c r="E10" s="12" t="s">
        <v>42</v>
      </c>
      <c r="F10" s="12" t="s">
        <v>45</v>
      </c>
    </row>
    <row r="11" spans="2:10" ht="31.5" customHeight="1">
      <c r="B11" s="7" t="s">
        <v>2</v>
      </c>
      <c r="C11" s="13" t="s">
        <v>1</v>
      </c>
      <c r="D11" s="18">
        <f>D12+D14+D16+D20+D23+D24+D25+D26+D28+D29+D27</f>
        <v>432325.9</v>
      </c>
      <c r="E11" s="18">
        <f>E12+E14+E16+E20+E23+E24+E25+E26+E28+E29+E27</f>
        <v>468771.5</v>
      </c>
      <c r="F11" s="18">
        <f>F12+F14+F16+F20+F23+F24+F25+F26+F28+F29+F27</f>
        <v>446318.9</v>
      </c>
      <c r="H11" s="26"/>
      <c r="I11" s="26"/>
      <c r="J11" s="26"/>
    </row>
    <row r="12" spans="2:10" ht="28.5" customHeight="1">
      <c r="B12" s="7" t="s">
        <v>4</v>
      </c>
      <c r="C12" s="13" t="s">
        <v>3</v>
      </c>
      <c r="D12" s="18">
        <f>D13</f>
        <v>242765.2</v>
      </c>
      <c r="E12" s="18">
        <f>E13</f>
        <v>252112</v>
      </c>
      <c r="F12" s="18">
        <f>F13</f>
        <v>262006</v>
      </c>
      <c r="H12" s="4"/>
      <c r="I12" s="26"/>
      <c r="J12" s="26"/>
    </row>
    <row r="13" spans="2:10" ht="30" customHeight="1">
      <c r="B13" s="8" t="s">
        <v>6</v>
      </c>
      <c r="C13" s="14" t="s">
        <v>5</v>
      </c>
      <c r="D13" s="17">
        <f>242628+137.2</f>
        <v>242765.2</v>
      </c>
      <c r="E13" s="17">
        <v>252112</v>
      </c>
      <c r="F13" s="17">
        <v>262006</v>
      </c>
      <c r="H13" s="4"/>
      <c r="I13" s="27"/>
      <c r="J13" s="27"/>
    </row>
    <row r="14" spans="2:10" ht="56.25">
      <c r="B14" s="7" t="s">
        <v>8</v>
      </c>
      <c r="C14" s="13" t="s">
        <v>7</v>
      </c>
      <c r="D14" s="18">
        <f>D15</f>
        <v>8483</v>
      </c>
      <c r="E14" s="18">
        <f>E15</f>
        <v>9053</v>
      </c>
      <c r="F14" s="18">
        <f>F15</f>
        <v>9796</v>
      </c>
      <c r="H14" s="4"/>
      <c r="I14" s="26"/>
      <c r="J14" s="26"/>
    </row>
    <row r="15" spans="2:10" ht="56.25">
      <c r="B15" s="8" t="s">
        <v>10</v>
      </c>
      <c r="C15" s="14" t="s">
        <v>9</v>
      </c>
      <c r="D15" s="17">
        <v>8483</v>
      </c>
      <c r="E15" s="17">
        <v>9053</v>
      </c>
      <c r="F15" s="17">
        <v>9796</v>
      </c>
      <c r="H15" s="4"/>
      <c r="I15" s="27"/>
      <c r="J15" s="27"/>
    </row>
    <row r="16" spans="2:10" ht="18.75">
      <c r="B16" s="7" t="s">
        <v>12</v>
      </c>
      <c r="C16" s="13" t="s">
        <v>11</v>
      </c>
      <c r="D16" s="18">
        <f>D17+D18+D19</f>
        <v>36672</v>
      </c>
      <c r="E16" s="18">
        <f>E17+E18+E19</f>
        <v>35329</v>
      </c>
      <c r="F16" s="18">
        <f>F17+F18+F19</f>
        <v>1279</v>
      </c>
      <c r="H16" s="4"/>
      <c r="I16" s="26"/>
      <c r="J16" s="26"/>
    </row>
    <row r="17" spans="2:10" ht="37.5">
      <c r="B17" s="8" t="s">
        <v>28</v>
      </c>
      <c r="C17" s="10" t="s">
        <v>31</v>
      </c>
      <c r="D17" s="19">
        <v>35641</v>
      </c>
      <c r="E17" s="20">
        <v>34102</v>
      </c>
      <c r="F17" s="20">
        <v>0</v>
      </c>
      <c r="H17" s="4"/>
      <c r="I17" s="28"/>
      <c r="J17" s="28"/>
    </row>
    <row r="18" spans="2:10" ht="27" customHeight="1">
      <c r="B18" s="9" t="s">
        <v>29</v>
      </c>
      <c r="C18" s="10" t="s">
        <v>30</v>
      </c>
      <c r="D18" s="19">
        <v>129</v>
      </c>
      <c r="E18" s="19">
        <v>134</v>
      </c>
      <c r="F18" s="19">
        <v>139</v>
      </c>
      <c r="H18" s="4"/>
      <c r="I18" s="28"/>
      <c r="J18" s="28"/>
    </row>
    <row r="19" spans="2:10" ht="37.5">
      <c r="B19" s="9" t="s">
        <v>34</v>
      </c>
      <c r="C19" s="14" t="s">
        <v>35</v>
      </c>
      <c r="D19" s="19">
        <v>902</v>
      </c>
      <c r="E19" s="21">
        <v>1093</v>
      </c>
      <c r="F19" s="21">
        <v>1140</v>
      </c>
      <c r="H19" s="4"/>
      <c r="I19" s="28"/>
      <c r="J19" s="28"/>
    </row>
    <row r="20" spans="2:10" ht="18.75">
      <c r="B20" s="7" t="s">
        <v>14</v>
      </c>
      <c r="C20" s="13" t="s">
        <v>13</v>
      </c>
      <c r="D20" s="18">
        <f>D21+D22</f>
        <v>82351</v>
      </c>
      <c r="E20" s="18">
        <f>E21+E22</f>
        <v>83908</v>
      </c>
      <c r="F20" s="18">
        <f>F21+F22</f>
        <v>85034</v>
      </c>
      <c r="H20" s="4"/>
      <c r="I20" s="26"/>
      <c r="J20" s="26"/>
    </row>
    <row r="21" spans="2:10" ht="28.5" customHeight="1">
      <c r="B21" s="8" t="s">
        <v>37</v>
      </c>
      <c r="C21" s="14" t="s">
        <v>38</v>
      </c>
      <c r="D21" s="19">
        <v>41270</v>
      </c>
      <c r="E21" s="19">
        <v>42645</v>
      </c>
      <c r="F21" s="19">
        <v>43562</v>
      </c>
      <c r="H21" s="4"/>
      <c r="I21" s="28"/>
      <c r="J21" s="28"/>
    </row>
    <row r="22" spans="2:10" ht="24.75" customHeight="1">
      <c r="B22" s="8" t="s">
        <v>27</v>
      </c>
      <c r="C22" s="14" t="s">
        <v>33</v>
      </c>
      <c r="D22" s="17">
        <v>41081</v>
      </c>
      <c r="E22" s="17">
        <v>41263</v>
      </c>
      <c r="F22" s="17">
        <v>41472</v>
      </c>
      <c r="H22" s="4"/>
      <c r="I22" s="27"/>
      <c r="J22" s="27"/>
    </row>
    <row r="23" spans="2:10" ht="28.5" customHeight="1">
      <c r="B23" s="7" t="s">
        <v>16</v>
      </c>
      <c r="C23" s="13" t="s">
        <v>15</v>
      </c>
      <c r="D23" s="18">
        <v>8775</v>
      </c>
      <c r="E23" s="18">
        <v>8775</v>
      </c>
      <c r="F23" s="18">
        <v>8775</v>
      </c>
      <c r="H23" s="4"/>
      <c r="I23" s="26"/>
      <c r="J23" s="26"/>
    </row>
    <row r="24" spans="2:10" ht="78.75" customHeight="1">
      <c r="B24" s="7" t="s">
        <v>18</v>
      </c>
      <c r="C24" s="13" t="s">
        <v>17</v>
      </c>
      <c r="D24" s="18">
        <f>33600+3657.3</f>
        <v>37257.3</v>
      </c>
      <c r="E24" s="18">
        <v>31175</v>
      </c>
      <c r="F24" s="18">
        <v>31175</v>
      </c>
      <c r="H24" s="29"/>
      <c r="I24" s="26"/>
      <c r="J24" s="26"/>
    </row>
    <row r="25" spans="2:10" ht="41.25" customHeight="1">
      <c r="B25" s="7" t="s">
        <v>20</v>
      </c>
      <c r="C25" s="13" t="s">
        <v>19</v>
      </c>
      <c r="D25" s="22">
        <v>662.8</v>
      </c>
      <c r="E25" s="22">
        <v>662.8</v>
      </c>
      <c r="F25" s="22">
        <v>662.8</v>
      </c>
      <c r="H25" s="4"/>
      <c r="I25" s="30"/>
      <c r="J25" s="30"/>
    </row>
    <row r="26" spans="2:10" ht="56.25">
      <c r="B26" s="7" t="s">
        <v>22</v>
      </c>
      <c r="C26" s="13" t="s">
        <v>21</v>
      </c>
      <c r="D26" s="22">
        <f>480.6+13.1</f>
        <v>493.70000000000005</v>
      </c>
      <c r="E26" s="22">
        <v>490.3</v>
      </c>
      <c r="F26" s="22">
        <v>499</v>
      </c>
      <c r="H26" s="31"/>
      <c r="I26" s="30"/>
      <c r="J26" s="30"/>
    </row>
    <row r="27" spans="2:10" ht="42" customHeight="1">
      <c r="B27" s="7" t="s">
        <v>39</v>
      </c>
      <c r="C27" s="16" t="s">
        <v>40</v>
      </c>
      <c r="D27" s="18">
        <f>10298-40.6</f>
        <v>10257.4</v>
      </c>
      <c r="E27" s="18">
        <v>39130</v>
      </c>
      <c r="F27" s="18">
        <v>39130</v>
      </c>
      <c r="H27" s="31"/>
      <c r="I27" s="26"/>
      <c r="J27" s="26"/>
    </row>
    <row r="28" spans="2:10" ht="37.5">
      <c r="B28" s="7" t="s">
        <v>24</v>
      </c>
      <c r="C28" s="13" t="s">
        <v>23</v>
      </c>
      <c r="D28" s="18">
        <f>2381+2200+26.9</f>
        <v>4607.9</v>
      </c>
      <c r="E28" s="18">
        <f>2381+2337.2</f>
        <v>4718.2</v>
      </c>
      <c r="F28" s="18">
        <f>2381+2337.2</f>
        <v>4718.2</v>
      </c>
      <c r="H28" s="31"/>
      <c r="I28" s="26"/>
      <c r="J28" s="26"/>
    </row>
    <row r="29" spans="2:10" ht="29.25" customHeight="1">
      <c r="B29" s="7" t="s">
        <v>26</v>
      </c>
      <c r="C29" s="15" t="s">
        <v>25</v>
      </c>
      <c r="D29" s="22">
        <f>3657.3-3656.7</f>
        <v>0.6000000000003638</v>
      </c>
      <c r="E29" s="22">
        <v>3418.2</v>
      </c>
      <c r="F29" s="22">
        <v>3243.9</v>
      </c>
      <c r="H29" s="31"/>
      <c r="I29" s="30"/>
      <c r="J29" s="30"/>
    </row>
    <row r="30" spans="3:10" ht="12.75">
      <c r="C30" s="3"/>
      <c r="D30" s="4"/>
      <c r="E30" s="4"/>
      <c r="F30" s="4"/>
      <c r="G30" s="4"/>
      <c r="H30" s="4"/>
      <c r="I30" s="4"/>
      <c r="J30" s="4"/>
    </row>
    <row r="31" spans="8:10" ht="12.75">
      <c r="H31" s="4"/>
      <c r="I31" s="4"/>
      <c r="J31" s="4"/>
    </row>
    <row r="32" spans="8:10" ht="12.75">
      <c r="H32" s="4"/>
      <c r="I32" s="4"/>
      <c r="J32" s="4"/>
    </row>
    <row r="33" spans="8:10" ht="12.75">
      <c r="H33" s="4"/>
      <c r="I33" s="4"/>
      <c r="J33" s="4"/>
    </row>
    <row r="34" spans="8:10" ht="12.75">
      <c r="H34" s="4"/>
      <c r="I34" s="4"/>
      <c r="J34" s="4"/>
    </row>
    <row r="35" spans="8:10" ht="12.75">
      <c r="H35" s="4"/>
      <c r="I35" s="4"/>
      <c r="J35" s="4"/>
    </row>
    <row r="36" spans="8:10" ht="12.75">
      <c r="H36" s="4"/>
      <c r="I36" s="4"/>
      <c r="J36" s="4"/>
    </row>
    <row r="37" spans="8:10" ht="12.75">
      <c r="H37" s="4"/>
      <c r="I37" s="4"/>
      <c r="J37" s="4"/>
    </row>
    <row r="38" spans="8:10" ht="12.75">
      <c r="H38" s="4"/>
      <c r="I38" s="4"/>
      <c r="J38" s="4"/>
    </row>
    <row r="39" spans="8:10" ht="12.75">
      <c r="H39" s="4"/>
      <c r="I39" s="4"/>
      <c r="J39" s="4"/>
    </row>
    <row r="40" spans="8:10" ht="12.75">
      <c r="H40" s="4"/>
      <c r="I40" s="4"/>
      <c r="J40" s="4"/>
    </row>
    <row r="41" spans="8:10" ht="12.75">
      <c r="H41" s="4"/>
      <c r="I41" s="4"/>
      <c r="J41" s="4"/>
    </row>
    <row r="42" spans="8:10" ht="12.75">
      <c r="H42" s="4"/>
      <c r="I42" s="4"/>
      <c r="J42" s="4"/>
    </row>
    <row r="43" spans="8:10" ht="12.75">
      <c r="H43" s="4"/>
      <c r="I43" s="4"/>
      <c r="J43" s="4"/>
    </row>
    <row r="44" spans="8:10" ht="12.75">
      <c r="H44" s="4"/>
      <c r="I44" s="4"/>
      <c r="J44" s="4"/>
    </row>
    <row r="45" spans="8:10" ht="12.75">
      <c r="H45" s="4"/>
      <c r="I45" s="4"/>
      <c r="J45" s="4"/>
    </row>
    <row r="46" spans="8:10" ht="12.75">
      <c r="H46" s="4"/>
      <c r="I46" s="4"/>
      <c r="J46" s="4"/>
    </row>
    <row r="47" spans="8:10" ht="12.75">
      <c r="H47" s="4"/>
      <c r="I47" s="4"/>
      <c r="J47" s="4"/>
    </row>
    <row r="48" spans="8:10" ht="12.75">
      <c r="H48" s="4"/>
      <c r="I48" s="4"/>
      <c r="J48" s="4"/>
    </row>
    <row r="49" spans="8:10" ht="12.75">
      <c r="H49" s="4"/>
      <c r="I49" s="4"/>
      <c r="J49" s="4"/>
    </row>
    <row r="50" spans="8:10" ht="12.75">
      <c r="H50" s="4"/>
      <c r="I50" s="4"/>
      <c r="J50" s="4"/>
    </row>
  </sheetData>
  <sheetProtection/>
  <mergeCells count="5">
    <mergeCell ref="E1:F1"/>
    <mergeCell ref="A7:F7"/>
    <mergeCell ref="B6:G6"/>
    <mergeCell ref="D3:G3"/>
    <mergeCell ref="E5:F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Коромыслова Юлия Геннадьевна</cp:lastModifiedBy>
  <cp:lastPrinted>2019-03-18T07:44:07Z</cp:lastPrinted>
  <dcterms:created xsi:type="dcterms:W3CDTF">2016-11-07T05:24:14Z</dcterms:created>
  <dcterms:modified xsi:type="dcterms:W3CDTF">2019-04-01T13:59:03Z</dcterms:modified>
  <cp:category/>
  <cp:version/>
  <cp:contentType/>
  <cp:contentStatus/>
</cp:coreProperties>
</file>