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<sst xmlns="http://schemas.openxmlformats.org/spreadsheetml/2006/main" count="52" uniqueCount="52">
  <si>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</si>
  <si>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</si>
  <si>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</si>
  <si>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</si>
  <si>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</si>
  <si>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</si>
  <si>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</si>
  <si>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</si>
  <si>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</si>
  <si>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</si>
  <si>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</si>
  <si>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</si>
  <si>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</si>
  <si>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</si>
  <si>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</si>
  <si>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</si>
  <si>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</si>
  <si>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</si>
  <si>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</si>
  <si>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</si>
  <si>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</si>
  <si>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</si>
  <si>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</si>
  <si>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</si>
  <si>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</si>
  <si>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</si>
  <si>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</si>
  <si>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</si>
  <si>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</si>
  <si>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</si>
  <si>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</si>
  <si>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</si>
  <si>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</si>
  <si>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</si>
  <si>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</si>
  <si>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</si>
  <si>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</si>
  <si>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</si>
  <si>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</si>
  <si>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</si>
  <si>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</si>
  <si>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</si>
  <si>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</si>
  <si>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</si>
  <si>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</si>
  <si>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</si>
  <si>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</si>
  <si>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</si>
  <si>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</si>
  <si>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от 31.01.2019  № 3-66/6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</si>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</sst>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4">
      <selection activeCell="A18" sqref="A18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23" t="s">
        <v>39</v>
      </c>
      <c r="B2" s="23"/>
      <c r="C2" s="23"/>
      <c r="D2" s="24"/>
      <c r="E2" s="24"/>
    </row>
    <row r="3" spans="1:5" ht="12.75">
      <c r="A3" s="23" t="s">
        <v>0</v>
      </c>
      <c r="B3" s="23"/>
      <c r="C3" s="23"/>
      <c r="D3" s="24"/>
      <c r="E3" s="24"/>
    </row>
    <row r="4" spans="1:5" ht="12.75">
      <c r="A4" s="23" t="s">
        <v>31</v>
      </c>
      <c r="B4" s="23"/>
      <c r="C4" s="23"/>
      <c r="D4" s="24"/>
      <c r="E4" s="24"/>
    </row>
    <row r="5" spans="1:5" ht="12.75">
      <c r="A5" s="23" t="s">
        <v>32</v>
      </c>
      <c r="B5" s="23"/>
      <c r="C5" s="23"/>
      <c r="D5" s="24"/>
      <c r="E5" s="24"/>
    </row>
    <row r="6" spans="1:5" ht="12" customHeight="1">
      <c r="A6" s="23" t="s">
        <v>49</v>
      </c>
      <c r="B6" s="23"/>
      <c r="C6" s="23"/>
      <c r="D6" s="24"/>
      <c r="E6" s="24"/>
    </row>
    <row r="7" ht="1.5" customHeight="1" hidden="1"/>
    <row r="8" ht="6" customHeight="1"/>
    <row r="9" spans="1:3" ht="16.5">
      <c r="A9" s="16" t="s">
        <v>42</v>
      </c>
      <c r="B9" s="16"/>
      <c r="C9" s="2"/>
    </row>
    <row r="10" spans="1:5" ht="42" customHeight="1">
      <c r="A10" s="21" t="s">
        <v>43</v>
      </c>
      <c r="B10" s="22"/>
      <c r="C10" s="22"/>
      <c r="D10" s="22"/>
      <c r="E10" s="22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41</v>
      </c>
      <c r="D13" s="17" t="s">
        <v>40</v>
      </c>
      <c r="E13" s="17" t="s">
        <v>44</v>
      </c>
    </row>
    <row r="14" spans="1:5" ht="33" customHeight="1">
      <c r="A14" s="4" t="s">
        <v>5</v>
      </c>
      <c r="B14" s="5" t="s">
        <v>11</v>
      </c>
      <c r="C14" s="6">
        <f>C15+C17</f>
        <v>19743.5</v>
      </c>
      <c r="D14" s="6">
        <f>D15+D17</f>
        <v>6715.5</v>
      </c>
      <c r="E14" s="6">
        <f>E15+E17</f>
        <v>4513.5</v>
      </c>
    </row>
    <row r="15" spans="1:5" ht="31.5">
      <c r="A15" s="7" t="s">
        <v>34</v>
      </c>
      <c r="B15" s="8" t="s">
        <v>12</v>
      </c>
      <c r="C15" s="6">
        <f>C16</f>
        <v>168743.5</v>
      </c>
      <c r="D15" s="6">
        <f>D16</f>
        <v>175459</v>
      </c>
      <c r="E15" s="6">
        <f>E16</f>
        <v>179972.5</v>
      </c>
    </row>
    <row r="16" spans="1:5" ht="51" customHeight="1">
      <c r="A16" s="7" t="s">
        <v>6</v>
      </c>
      <c r="B16" s="8" t="s">
        <v>45</v>
      </c>
      <c r="C16" s="6">
        <v>168743.5</v>
      </c>
      <c r="D16" s="6">
        <v>175459</v>
      </c>
      <c r="E16" s="6">
        <v>179972.5</v>
      </c>
    </row>
    <row r="17" spans="1:5" ht="47.25">
      <c r="A17" s="7" t="s">
        <v>50</v>
      </c>
      <c r="B17" s="8" t="s">
        <v>7</v>
      </c>
      <c r="C17" s="6">
        <f>C18</f>
        <v>-149000</v>
      </c>
      <c r="D17" s="6">
        <f>D18</f>
        <v>-168743.5</v>
      </c>
      <c r="E17" s="6">
        <f>E18</f>
        <v>-175459</v>
      </c>
    </row>
    <row r="18" spans="1:5" ht="47.25">
      <c r="A18" s="7" t="s">
        <v>51</v>
      </c>
      <c r="B18" s="8" t="s">
        <v>46</v>
      </c>
      <c r="C18" s="6">
        <v>-149000</v>
      </c>
      <c r="D18" s="6">
        <v>-168743.5</v>
      </c>
      <c r="E18" s="6">
        <v>-175459</v>
      </c>
    </row>
    <row r="19" spans="1:5" ht="47.25">
      <c r="A19" s="4" t="s">
        <v>8</v>
      </c>
      <c r="B19" s="5" t="s">
        <v>33</v>
      </c>
      <c r="C19" s="6">
        <f>C20+C22</f>
        <v>-53743.5</v>
      </c>
      <c r="D19" s="6">
        <f>D20+D22</f>
        <v>-26715.5</v>
      </c>
      <c r="E19" s="6">
        <f>E20+E22</f>
        <v>-14513.5</v>
      </c>
    </row>
    <row r="20" spans="1:5" ht="47.25">
      <c r="A20" s="7" t="s">
        <v>9</v>
      </c>
      <c r="B20" s="8" t="s">
        <v>38</v>
      </c>
      <c r="C20" s="6">
        <f>C21</f>
        <v>0</v>
      </c>
      <c r="D20" s="6">
        <f>D21</f>
        <v>0</v>
      </c>
      <c r="E20" s="6">
        <f>E21</f>
        <v>0</v>
      </c>
    </row>
    <row r="21" spans="1:5" ht="63">
      <c r="A21" s="7" t="s">
        <v>36</v>
      </c>
      <c r="B21" s="8" t="s">
        <v>47</v>
      </c>
      <c r="C21" s="6"/>
      <c r="D21" s="6"/>
      <c r="E21" s="6"/>
    </row>
    <row r="22" spans="1:5" ht="49.5" customHeight="1">
      <c r="A22" s="7" t="s">
        <v>10</v>
      </c>
      <c r="B22" s="8" t="s">
        <v>37</v>
      </c>
      <c r="C22" s="6">
        <f>C23</f>
        <v>-53743.5</v>
      </c>
      <c r="D22" s="6">
        <f>D23</f>
        <v>-26715.5</v>
      </c>
      <c r="E22" s="6">
        <f>E23</f>
        <v>-14513.5</v>
      </c>
    </row>
    <row r="23" spans="1:5" ht="63">
      <c r="A23" s="7" t="s">
        <v>35</v>
      </c>
      <c r="B23" s="8" t="s">
        <v>48</v>
      </c>
      <c r="C23" s="6">
        <f>-(19743.5+34000)</f>
        <v>-53743.5</v>
      </c>
      <c r="D23" s="6">
        <v>-26715.5</v>
      </c>
      <c r="E23" s="6">
        <v>-14513.5</v>
      </c>
    </row>
    <row r="24" spans="1:5" ht="31.5" customHeight="1">
      <c r="A24" s="4" t="s">
        <v>13</v>
      </c>
      <c r="B24" s="4" t="s">
        <v>14</v>
      </c>
      <c r="C24" s="6">
        <f>C29+C25</f>
        <v>101651.69999999995</v>
      </c>
      <c r="D24" s="6">
        <f>D29+D25</f>
        <v>0</v>
      </c>
      <c r="E24" s="6">
        <f>E29+E25</f>
        <v>0</v>
      </c>
    </row>
    <row r="25" spans="1:5" ht="25.5" customHeight="1">
      <c r="A25" s="7" t="s">
        <v>15</v>
      </c>
      <c r="B25" s="8" t="s">
        <v>22</v>
      </c>
      <c r="C25" s="14">
        <f>C26</f>
        <v>-1984649.5</v>
      </c>
      <c r="D25" s="14">
        <f aca="true" t="shared" si="0" ref="D25:E27">D26</f>
        <v>-1749589</v>
      </c>
      <c r="E25" s="14">
        <f t="shared" si="0"/>
        <v>-1769744.2</v>
      </c>
    </row>
    <row r="26" spans="1:5" ht="27" customHeight="1">
      <c r="A26" s="7" t="s">
        <v>23</v>
      </c>
      <c r="B26" s="8" t="s">
        <v>24</v>
      </c>
      <c r="C26" s="14">
        <f>C27</f>
        <v>-1984649.5</v>
      </c>
      <c r="D26" s="14">
        <f t="shared" si="0"/>
        <v>-1749589</v>
      </c>
      <c r="E26" s="14">
        <f t="shared" si="0"/>
        <v>-1769744.2</v>
      </c>
    </row>
    <row r="27" spans="1:5" ht="34.5" customHeight="1">
      <c r="A27" s="7" t="s">
        <v>25</v>
      </c>
      <c r="B27" s="8" t="s">
        <v>26</v>
      </c>
      <c r="C27" s="14">
        <f>C28</f>
        <v>-1984649.5</v>
      </c>
      <c r="D27" s="14">
        <f t="shared" si="0"/>
        <v>-1749589</v>
      </c>
      <c r="E27" s="14">
        <f t="shared" si="0"/>
        <v>-1769744.2</v>
      </c>
    </row>
    <row r="28" spans="1:5" ht="33.75" customHeight="1">
      <c r="A28" s="9" t="s">
        <v>27</v>
      </c>
      <c r="B28" s="10" t="s">
        <v>30</v>
      </c>
      <c r="C28" s="15">
        <f>-(1713458.5+126954.9+144236.1)</f>
        <v>-1984649.5</v>
      </c>
      <c r="D28" s="15">
        <f>-(1762147.5+17441.5-30000)</f>
        <v>-1749589</v>
      </c>
      <c r="E28" s="15">
        <f>-(1778382.7+21361.5-30000)</f>
        <v>-1769744.2</v>
      </c>
    </row>
    <row r="29" spans="1:5" ht="23.25" customHeight="1">
      <c r="A29" s="7" t="s">
        <v>16</v>
      </c>
      <c r="B29" s="8" t="s">
        <v>17</v>
      </c>
      <c r="C29" s="14">
        <f aca="true" t="shared" si="1" ref="C29:E30">C30</f>
        <v>2086301.2</v>
      </c>
      <c r="D29" s="14">
        <f t="shared" si="1"/>
        <v>1749589</v>
      </c>
      <c r="E29" s="14">
        <f t="shared" si="1"/>
        <v>1769744.2</v>
      </c>
    </row>
    <row r="30" spans="1:5" ht="24" customHeight="1">
      <c r="A30" s="7" t="s">
        <v>18</v>
      </c>
      <c r="B30" s="8" t="s">
        <v>19</v>
      </c>
      <c r="C30" s="14">
        <f t="shared" si="1"/>
        <v>2086301.2</v>
      </c>
      <c r="D30" s="14">
        <f t="shared" si="1"/>
        <v>1749589</v>
      </c>
      <c r="E30" s="14">
        <f t="shared" si="1"/>
        <v>1769744.2</v>
      </c>
    </row>
    <row r="31" spans="1:5" ht="26.25" customHeight="1">
      <c r="A31" s="19" t="s">
        <v>20</v>
      </c>
      <c r="B31" s="20" t="s">
        <v>21</v>
      </c>
      <c r="C31" s="18">
        <f>C33</f>
        <v>2086301.2</v>
      </c>
      <c r="D31" s="18">
        <f>D33</f>
        <v>1749589</v>
      </c>
      <c r="E31" s="18">
        <f>E33</f>
        <v>1769744.2</v>
      </c>
    </row>
    <row r="32" spans="1:5" ht="9" customHeight="1">
      <c r="A32" s="19"/>
      <c r="B32" s="20"/>
      <c r="C32" s="18"/>
      <c r="D32" s="18"/>
      <c r="E32" s="18"/>
    </row>
    <row r="33" spans="1:5" ht="37.5" customHeight="1">
      <c r="A33" s="7" t="s">
        <v>28</v>
      </c>
      <c r="B33" s="8" t="s">
        <v>29</v>
      </c>
      <c r="C33" s="14">
        <f>1713458.5+126954.9+144236.1+101651.7</f>
        <v>2086301.2</v>
      </c>
      <c r="D33" s="14">
        <f>1762147.5+17441.5-30000</f>
        <v>1749589</v>
      </c>
      <c r="E33" s="14">
        <f>1778382.7+21361.5-30000</f>
        <v>1769744.2</v>
      </c>
    </row>
    <row r="34" spans="1:5" ht="27" customHeight="1">
      <c r="A34" s="11" t="s">
        <v>4</v>
      </c>
      <c r="B34" s="12"/>
      <c r="C34" s="13">
        <f>C14+C19+C24</f>
        <v>67651.69999999995</v>
      </c>
      <c r="D34" s="13">
        <f>D14+D19+D24</f>
        <v>-20000</v>
      </c>
      <c r="E34" s="13">
        <f>E14+E19+E24</f>
        <v>-10000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2019-01-23T07:04:20Z</cp:lastPrinted>
  <dcterms:created xsi:type="dcterms:W3CDTF">2007-10-29T12:43:54Z</dcterms:created>
  <dcterms:modified xsi:type="dcterms:W3CDTF">2019-02-04T07:39:52Z</dcterms:modified>
  <cp:category/>
  <cp:version/>
  <cp:contentType/>
  <cp:contentStatus/>
</cp:coreProperties>
</file>