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0" windowHeight="12270" activeTab="0"/>
  </bookViews>
  <sheets>
    <sheet name="апрель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<sst xmlns="http://schemas.openxmlformats.org/spreadsheetml/2006/main" count="51" uniqueCount="51">
  <si>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Утверждены</t>
  </si>
  <si>
    <t>тыс. рублей</t>
  </si>
  <si>
    <t>Наименование источника</t>
  </si>
  <si>
    <t>Код</t>
  </si>
  <si>
    <t>Всего источников финансирования дефицита</t>
  </si>
  <si>
    <t>Кредиты кредитных организаций в валюте Российской Федерации</t>
  </si>
  <si>
    <t>Получение кредитов от кредитных организаций  бюджетами городских округов в валюте Российской Федерации</t>
  </si>
  <si>
    <t>000 01 02 00 00 00 0000 800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</si>
  <si>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</si>
  <si>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  в валюте Российской Федерации</t>
  </si>
  <si>
    <t>Погашение бюджетных кредитов, полученных от других бюджетов бюджетной системы Российской Федерации   в валюте Российской Федерации</t>
  </si>
  <si>
    <t>992 01 02 00 00 04 0000 710</t>
  </si>
  <si>
    <t>000 01 02 00 00 00 0000 000</t>
  </si>
  <si>
    <t>000 01 02 00 00 00 0000 700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</si>
  <si>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</si>
  <si>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</si>
  <si>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</si>
  <si>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</si>
  <si>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</si>
  <si>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</si>
  <si>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</si>
  <si>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</si>
  <si>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</si>
  <si>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</si>
  <si>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</si>
  <si>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</si>
  <si>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</si>
  <si>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</si>
  <si>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</si>
  <si>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</si>
  <si>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</si>
  <si>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</si>
  <si>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</si>
  <si>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</si>
  <si>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992 01 02 00 00 04 0000 810</t>
  </si>
  <si>
    <t>000 01 03 00 00 00 0000 000</t>
  </si>
  <si>
    <t xml:space="preserve">Получение кредитов от кредитных организаций в валюте Российской Федерации </t>
  </si>
  <si>
    <t>Погашение бюджетами городских округов   кредитов от других бюджетов бюджетной системы Российской Федерации   в валюте Российской Федерации</t>
  </si>
  <si>
    <t>Получение бюджетных кредитов от других бюджетов бюджетной системы Российской Федерации   в валюте Российской Федерации бюджетами городских округов</t>
  </si>
  <si>
    <t>992 01 03 01 00 04 0000 710</t>
  </si>
  <si>
    <t>992 01 03 01 00 04 0000 810</t>
  </si>
  <si>
    <t>000 01 03 01 00 00 0000 800</t>
  </si>
  <si>
    <t>000 01 03 01 00 00 0000 700</t>
  </si>
  <si>
    <t>Приложение  №1</t>
  </si>
  <si>
    <t>2018 год</t>
  </si>
  <si>
    <t>2020 год</t>
  </si>
  <si>
    <t>2019 год</t>
  </si>
  <si>
    <t>Источники финансирования дефицита бюджета города Кузнецка Пензенской области                                                                                                                                                      на 2018 год и на плановый период 2019 и 2020 годов</t>
  </si>
  <si>
    <t>Погашение кредитов, предоставленных кредитными организациями в валюте Российской Федерации</t>
  </si>
  <si>
    <t>от 28.04.2018  №24-57/6</t>
  </si>
  <si>
    <t>Погашение бюджетами городских округов кредитов от кредитных организаций в валюте Российской Федерации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</si>
</sst>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186" fontId="3" fillId="0" borderId="10" xfId="60" applyNumberFormat="1" applyFont="1" applyBorder="1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right"/>
    </xf>
    <xf numFmtId="186" fontId="3" fillId="0" borderId="11" xfId="6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9"/>
  <sheetViews>
    <sheetView tabSelected="1" view="pageBreakPreview" zoomScale="150" zoomScaleSheetLayoutView="150" zoomScalePageLayoutView="0" workbookViewId="0" topLeftCell="A4">
      <selection activeCell="A6" sqref="A6:E6"/>
    </sheetView>
  </sheetViews>
  <sheetFormatPr defaultColWidth="9.00390625" defaultRowHeight="12.75"/>
  <cols>
    <col min="1" max="1" width="50.625" style="0" customWidth="1"/>
    <col min="2" max="2" width="30.625" style="0" customWidth="1"/>
    <col min="3" max="3" width="15.25390625" style="0" customWidth="1"/>
    <col min="4" max="4" width="14.75390625" style="0" customWidth="1"/>
    <col min="5" max="5" width="16.125" style="0" customWidth="1"/>
  </cols>
  <sheetData>
    <row r="1" ht="9" customHeight="1"/>
    <row r="2" spans="1:5" ht="15.75">
      <c r="A2" s="18" t="s">
        <v>43</v>
      </c>
      <c r="B2" s="18"/>
      <c r="C2" s="18"/>
      <c r="D2" s="19"/>
      <c r="E2" s="19"/>
    </row>
    <row r="3" spans="1:5" ht="15.75">
      <c r="A3" s="18" t="s">
        <v>0</v>
      </c>
      <c r="B3" s="18"/>
      <c r="C3" s="18"/>
      <c r="D3" s="19"/>
      <c r="E3" s="19"/>
    </row>
    <row r="4" spans="1:5" ht="15.75">
      <c r="A4" s="18" t="s">
        <v>32</v>
      </c>
      <c r="B4" s="18"/>
      <c r="C4" s="18"/>
      <c r="D4" s="19"/>
      <c r="E4" s="19"/>
    </row>
    <row r="5" spans="1:5" ht="15.75">
      <c r="A5" s="18" t="s">
        <v>33</v>
      </c>
      <c r="B5" s="18"/>
      <c r="C5" s="18"/>
      <c r="D5" s="19"/>
      <c r="E5" s="19"/>
    </row>
    <row r="6" spans="1:5" ht="12" customHeight="1">
      <c r="A6" s="18" t="s">
        <v>49</v>
      </c>
      <c r="B6" s="18"/>
      <c r="C6" s="18"/>
      <c r="D6" s="19"/>
      <c r="E6" s="19"/>
    </row>
    <row r="7" ht="1.5" customHeight="1" hidden="1"/>
    <row r="8" ht="6" customHeight="1"/>
    <row r="9" spans="1:5" ht="12.75">
      <c r="A9" s="23" t="s">
        <v>47</v>
      </c>
      <c r="B9" s="23"/>
      <c r="C9" s="23"/>
      <c r="D9" s="23"/>
      <c r="E9" s="23"/>
    </row>
    <row r="10" spans="1:5" ht="22.5" customHeight="1">
      <c r="A10" s="23"/>
      <c r="B10" s="23"/>
      <c r="C10" s="23"/>
      <c r="D10" s="23"/>
      <c r="E10" s="23"/>
    </row>
    <row r="11" spans="1:3" ht="4.5" customHeight="1">
      <c r="A11" s="2"/>
      <c r="B11" s="2"/>
      <c r="C11" s="2"/>
    </row>
    <row r="12" spans="1:5" ht="15.75">
      <c r="A12" s="2"/>
      <c r="B12" s="2"/>
      <c r="E12" s="16" t="s">
        <v>1</v>
      </c>
    </row>
    <row r="13" spans="1:5" ht="15.75">
      <c r="A13" s="3" t="s">
        <v>2</v>
      </c>
      <c r="B13" s="3" t="s">
        <v>3</v>
      </c>
      <c r="C13" s="3" t="s">
        <v>44</v>
      </c>
      <c r="D13" s="15" t="s">
        <v>46</v>
      </c>
      <c r="E13" s="15" t="s">
        <v>45</v>
      </c>
    </row>
    <row r="14" spans="1:5" ht="33" customHeight="1">
      <c r="A14" s="4" t="s">
        <v>5</v>
      </c>
      <c r="B14" s="5" t="s">
        <v>12</v>
      </c>
      <c r="C14" s="6">
        <f>C15-C17</f>
        <v>14513.5</v>
      </c>
      <c r="D14" s="6">
        <f>D15-D17</f>
        <v>-8256.5</v>
      </c>
      <c r="E14" s="6">
        <f>E15-E17</f>
        <v>40215.5</v>
      </c>
    </row>
    <row r="15" spans="1:5" ht="31.5">
      <c r="A15" s="7" t="s">
        <v>36</v>
      </c>
      <c r="B15" s="8" t="s">
        <v>13</v>
      </c>
      <c r="C15" s="6">
        <f>C16</f>
        <v>163513.5</v>
      </c>
      <c r="D15" s="6">
        <f>D16</f>
        <v>155257</v>
      </c>
      <c r="E15" s="6">
        <f>E16</f>
        <v>195472.5</v>
      </c>
    </row>
    <row r="16" spans="1:5" ht="51" customHeight="1">
      <c r="A16" s="7" t="s">
        <v>6</v>
      </c>
      <c r="B16" s="8" t="s">
        <v>11</v>
      </c>
      <c r="C16" s="6">
        <f>156513.5+7000</f>
        <v>163513.5</v>
      </c>
      <c r="D16" s="6">
        <v>155257</v>
      </c>
      <c r="E16" s="6">
        <v>195472.5</v>
      </c>
    </row>
    <row r="17" spans="1:5" ht="47.25">
      <c r="A17" s="7" t="s">
        <v>48</v>
      </c>
      <c r="B17" s="8" t="s">
        <v>7</v>
      </c>
      <c r="C17" s="6">
        <f>C18</f>
        <v>149000</v>
      </c>
      <c r="D17" s="6">
        <f>D18</f>
        <v>163513.5</v>
      </c>
      <c r="E17" s="6">
        <f>E18</f>
        <v>155257</v>
      </c>
    </row>
    <row r="18" spans="1:5" ht="47.25">
      <c r="A18" s="7" t="s">
        <v>50</v>
      </c>
      <c r="B18" s="8" t="s">
        <v>34</v>
      </c>
      <c r="C18" s="6">
        <v>149000</v>
      </c>
      <c r="D18" s="6">
        <f>156513.5+7000</f>
        <v>163513.5</v>
      </c>
      <c r="E18" s="6">
        <v>155257</v>
      </c>
    </row>
    <row r="19" spans="1:5" ht="47.25">
      <c r="A19" s="4" t="s">
        <v>8</v>
      </c>
      <c r="B19" s="5" t="s">
        <v>35</v>
      </c>
      <c r="C19" s="6">
        <f>C20-C22</f>
        <v>-14513.5</v>
      </c>
      <c r="D19" s="6">
        <f>D20-D22</f>
        <v>-19743.5</v>
      </c>
      <c r="E19" s="6">
        <f>E20-E22</f>
        <v>-26715.5</v>
      </c>
    </row>
    <row r="20" spans="1:5" ht="47.25">
      <c r="A20" s="7" t="s">
        <v>9</v>
      </c>
      <c r="B20" s="8" t="s">
        <v>42</v>
      </c>
      <c r="C20" s="6">
        <f>C21</f>
        <v>0</v>
      </c>
      <c r="D20" s="6">
        <f>D21</f>
        <v>0</v>
      </c>
      <c r="E20" s="6">
        <f>E21</f>
        <v>0</v>
      </c>
    </row>
    <row r="21" spans="1:5" ht="63">
      <c r="A21" s="7" t="s">
        <v>38</v>
      </c>
      <c r="B21" s="8" t="s">
        <v>39</v>
      </c>
      <c r="C21" s="6">
        <f>69000-69000</f>
        <v>0</v>
      </c>
      <c r="D21" s="6">
        <f>69000-69000</f>
        <v>0</v>
      </c>
      <c r="E21" s="6">
        <f>69000-69000</f>
        <v>0</v>
      </c>
    </row>
    <row r="22" spans="1:5" ht="49.5" customHeight="1">
      <c r="A22" s="7" t="s">
        <v>10</v>
      </c>
      <c r="B22" s="8" t="s">
        <v>41</v>
      </c>
      <c r="C22" s="6">
        <f>C23</f>
        <v>14513.5</v>
      </c>
      <c r="D22" s="6">
        <f>D23</f>
        <v>19743.5</v>
      </c>
      <c r="E22" s="6">
        <f>E23</f>
        <v>26715.5</v>
      </c>
    </row>
    <row r="23" spans="1:5" ht="63">
      <c r="A23" s="7" t="s">
        <v>37</v>
      </c>
      <c r="B23" s="8" t="s">
        <v>40</v>
      </c>
      <c r="C23" s="6">
        <v>14513.5</v>
      </c>
      <c r="D23" s="6">
        <v>19743.5</v>
      </c>
      <c r="E23" s="6">
        <v>26715.5</v>
      </c>
    </row>
    <row r="24" spans="1:5" ht="31.5" customHeight="1">
      <c r="A24" s="4" t="s">
        <v>14</v>
      </c>
      <c r="B24" s="4" t="s">
        <v>15</v>
      </c>
      <c r="C24" s="6">
        <f>C29+C25</f>
        <v>3370.100000000093</v>
      </c>
      <c r="D24" s="6">
        <f>D29+D25</f>
        <v>0</v>
      </c>
      <c r="E24" s="6">
        <f>E29+E25</f>
        <v>0</v>
      </c>
    </row>
    <row r="25" spans="1:5" ht="25.5" customHeight="1">
      <c r="A25" s="7" t="s">
        <v>16</v>
      </c>
      <c r="B25" s="8" t="s">
        <v>23</v>
      </c>
      <c r="C25" s="14">
        <f>C26</f>
        <v>-1793178.5999999999</v>
      </c>
      <c r="D25" s="14">
        <f aca="true" t="shared" si="0" ref="D25:E27">D26</f>
        <v>-1640436.5</v>
      </c>
      <c r="E25" s="14">
        <f t="shared" si="0"/>
        <v>-1710039.6</v>
      </c>
    </row>
    <row r="26" spans="1:5" ht="27" customHeight="1">
      <c r="A26" s="7" t="s">
        <v>24</v>
      </c>
      <c r="B26" s="8" t="s">
        <v>25</v>
      </c>
      <c r="C26" s="14">
        <f>C27</f>
        <v>-1793178.5999999999</v>
      </c>
      <c r="D26" s="14">
        <f t="shared" si="0"/>
        <v>-1640436.5</v>
      </c>
      <c r="E26" s="14">
        <f t="shared" si="0"/>
        <v>-1710039.6</v>
      </c>
    </row>
    <row r="27" spans="1:5" ht="34.5" customHeight="1">
      <c r="A27" s="7" t="s">
        <v>26</v>
      </c>
      <c r="B27" s="8" t="s">
        <v>27</v>
      </c>
      <c r="C27" s="14">
        <f>C28</f>
        <v>-1793178.5999999999</v>
      </c>
      <c r="D27" s="14">
        <f t="shared" si="0"/>
        <v>-1640436.5</v>
      </c>
      <c r="E27" s="14">
        <f t="shared" si="0"/>
        <v>-1710039.6</v>
      </c>
    </row>
    <row r="28" spans="1:5" ht="33.75" customHeight="1">
      <c r="A28" s="9" t="s">
        <v>28</v>
      </c>
      <c r="B28" s="10" t="s">
        <v>31</v>
      </c>
      <c r="C28" s="17">
        <f>-(1711826.9+3482.4+77869.3)</f>
        <v>-1793178.5999999999</v>
      </c>
      <c r="D28" s="17">
        <v>-1640436.5</v>
      </c>
      <c r="E28" s="17">
        <v>-1710039.6</v>
      </c>
    </row>
    <row r="29" spans="1:5" ht="23.25" customHeight="1">
      <c r="A29" s="7" t="s">
        <v>17</v>
      </c>
      <c r="B29" s="8" t="s">
        <v>18</v>
      </c>
      <c r="C29" s="14">
        <f aca="true" t="shared" si="1" ref="C29:E30">C30</f>
        <v>1796548.7</v>
      </c>
      <c r="D29" s="14">
        <f t="shared" si="1"/>
        <v>1640436.5</v>
      </c>
      <c r="E29" s="14">
        <f t="shared" si="1"/>
        <v>1710039.6</v>
      </c>
    </row>
    <row r="30" spans="1:5" ht="24" customHeight="1">
      <c r="A30" s="7" t="s">
        <v>19</v>
      </c>
      <c r="B30" s="8" t="s">
        <v>20</v>
      </c>
      <c r="C30" s="14">
        <f t="shared" si="1"/>
        <v>1796548.7</v>
      </c>
      <c r="D30" s="14">
        <f t="shared" si="1"/>
        <v>1640436.5</v>
      </c>
      <c r="E30" s="14">
        <f t="shared" si="1"/>
        <v>1710039.6</v>
      </c>
    </row>
    <row r="31" spans="1:5" ht="26.25" customHeight="1">
      <c r="A31" s="21" t="s">
        <v>21</v>
      </c>
      <c r="B31" s="22" t="s">
        <v>22</v>
      </c>
      <c r="C31" s="20">
        <f>C33</f>
        <v>1796548.7</v>
      </c>
      <c r="D31" s="20">
        <f>D33</f>
        <v>1640436.5</v>
      </c>
      <c r="E31" s="20">
        <f>E33</f>
        <v>1710039.6</v>
      </c>
    </row>
    <row r="32" spans="1:5" ht="9" customHeight="1">
      <c r="A32" s="21"/>
      <c r="B32" s="22"/>
      <c r="C32" s="20"/>
      <c r="D32" s="20"/>
      <c r="E32" s="20"/>
    </row>
    <row r="33" spans="1:5" ht="37.5" customHeight="1">
      <c r="A33" s="7" t="s">
        <v>29</v>
      </c>
      <c r="B33" s="8" t="s">
        <v>30</v>
      </c>
      <c r="C33" s="14">
        <f>1715197+3482.4+77869.3</f>
        <v>1796548.7</v>
      </c>
      <c r="D33" s="14">
        <v>1640436.5</v>
      </c>
      <c r="E33" s="14">
        <v>1710039.6</v>
      </c>
    </row>
    <row r="34" spans="1:5" ht="27" customHeight="1">
      <c r="A34" s="11" t="s">
        <v>4</v>
      </c>
      <c r="B34" s="12"/>
      <c r="C34" s="13">
        <f>C14+C19+C24</f>
        <v>3370.100000000093</v>
      </c>
      <c r="D34" s="13">
        <f>D14+D19+D24</f>
        <v>-28000</v>
      </c>
      <c r="E34" s="13">
        <f>E14+E19+E24</f>
        <v>13500</v>
      </c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</sheetData>
  <sheetProtection/>
  <mergeCells count="11">
    <mergeCell ref="A9:E10"/>
    <mergeCell ref="A2:E2"/>
    <mergeCell ref="A3:E3"/>
    <mergeCell ref="A4:E4"/>
    <mergeCell ref="A5:E5"/>
    <mergeCell ref="A6:E6"/>
    <mergeCell ref="D31:D32"/>
    <mergeCell ref="E31:E32"/>
    <mergeCell ref="A31:A32"/>
    <mergeCell ref="B31:B32"/>
    <mergeCell ref="C31:C32"/>
  </mergeCells>
  <printOptions/>
  <pageMargins left="0.46" right="0.23" top="0.39" bottom="0.51" header="0.2" footer="0.23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ADMIN</cp:lastModifiedBy>
  <cp:lastPrinted>2018-05-03T07:04:52Z</cp:lastPrinted>
  <dcterms:created xsi:type="dcterms:W3CDTF">2007-10-29T12:43:54Z</dcterms:created>
  <dcterms:modified xsi:type="dcterms:W3CDTF">2018-05-03T07:05:11Z</dcterms:modified>
  <cp:category/>
  <cp:version/>
  <cp:contentType/>
  <cp:contentStatus/>
</cp:coreProperties>
</file>